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m\Desktop\"/>
    </mc:Choice>
  </mc:AlternateContent>
  <bookViews>
    <workbookView xWindow="0" yWindow="0" windowWidth="28800" windowHeight="12210"/>
  </bookViews>
  <sheets>
    <sheet name="Chapter 1" sheetId="16" r:id="rId1"/>
    <sheet name="Chapter 1 (Answer)" sheetId="29" r:id="rId2"/>
    <sheet name="Chapter 2" sheetId="17" r:id="rId3"/>
    <sheet name="Chapter 2 (Answer)" sheetId="49" r:id="rId4"/>
    <sheet name="Chapter 3" sheetId="18" r:id="rId5"/>
    <sheet name="Chapter 3 (Answer)" sheetId="31" r:id="rId6"/>
    <sheet name="Chapter 4" sheetId="19" r:id="rId7"/>
    <sheet name="Chapter 4 (Answer)" sheetId="32" r:id="rId8"/>
    <sheet name="Chaper 5" sheetId="20" r:id="rId9"/>
    <sheet name="Chaper 5 (Answer)" sheetId="33" r:id="rId10"/>
    <sheet name="Chapter 6" sheetId="11" r:id="rId11"/>
    <sheet name="Chapter 6 (Answer)" sheetId="48" r:id="rId12"/>
    <sheet name="Chapter 7" sheetId="8" r:id="rId13"/>
    <sheet name="Chapter 7 (Answer)" sheetId="34" r:id="rId14"/>
    <sheet name="Chapter 8" sheetId="6" r:id="rId15"/>
    <sheet name="Chapter 8 (Answer)" sheetId="35" r:id="rId16"/>
    <sheet name="Chapter 9" sheetId="21" r:id="rId17"/>
    <sheet name="Chapter 9 (Answer)" sheetId="36" r:id="rId18"/>
    <sheet name="Chapter 10" sheetId="22" r:id="rId19"/>
    <sheet name="Chapter 10 (Answer)" sheetId="37" r:id="rId20"/>
    <sheet name="Chapter 11" sheetId="23" r:id="rId21"/>
    <sheet name="Chapter 11 (Answer)" sheetId="38" r:id="rId22"/>
    <sheet name="Chapter 12" sheetId="4" r:id="rId23"/>
    <sheet name="Chapter 12 (Answer)" sheetId="39" r:id="rId24"/>
    <sheet name="Chapter 13" sheetId="14" r:id="rId25"/>
    <sheet name="Chapter 13 (Answer)" sheetId="40" r:id="rId26"/>
    <sheet name="Chapter 14" sheetId="3" r:id="rId27"/>
    <sheet name="Chapter 14 (Answer)" sheetId="41" r:id="rId28"/>
    <sheet name="Chapter 15" sheetId="2" r:id="rId29"/>
    <sheet name="Chapter 15 (Answer)" sheetId="42" r:id="rId30"/>
    <sheet name="Chapter 16" sheetId="7" r:id="rId31"/>
    <sheet name="Chapter 16 (Answer)" sheetId="43" r:id="rId32"/>
    <sheet name="Chapter 17" sheetId="26" r:id="rId33"/>
    <sheet name="Chapter 17 (Answer)" sheetId="44" r:id="rId34"/>
    <sheet name="Chapter 18" sheetId="27" r:id="rId35"/>
    <sheet name="Chapter 18 (Answer)" sheetId="45" r:id="rId36"/>
    <sheet name="Chapter 19" sheetId="25" r:id="rId37"/>
    <sheet name="Chapter 19 (Answer)" sheetId="46" r:id="rId38"/>
    <sheet name="Chapter 20" sheetId="1" r:id="rId39"/>
    <sheet name="Chapter 20 (Answer)" sheetId="47" r:id="rId40"/>
  </sheets>
  <definedNames>
    <definedName name="_xlnm._FilterDatabase" localSheetId="24" hidden="1">'Chapter 13'!$A$3:$G$94</definedName>
    <definedName name="_xlnm._FilterDatabase" localSheetId="25" hidden="1">'Chapter 13 (Answer)'!$A$3:$G$94</definedName>
  </definedNames>
  <calcPr calcId="171027"/>
  <pivotCaches>
    <pivotCache cacheId="0" r:id="rId4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9" l="1"/>
  <c r="J10" i="46" l="1"/>
  <c r="J9" i="46"/>
  <c r="J8" i="46"/>
  <c r="J7" i="46"/>
  <c r="J6" i="46"/>
  <c r="B18" i="41"/>
  <c r="B17" i="41"/>
  <c r="B16" i="41"/>
  <c r="B15" i="41"/>
  <c r="B14" i="41"/>
  <c r="B13" i="41"/>
  <c r="B12" i="41"/>
  <c r="B11" i="41"/>
  <c r="B10" i="41"/>
  <c r="B9" i="41"/>
  <c r="B8" i="41"/>
  <c r="B7" i="41"/>
  <c r="B6" i="41"/>
  <c r="B5" i="41"/>
  <c r="B4" i="41"/>
  <c r="B24" i="38"/>
  <c r="C24" i="38"/>
  <c r="D24" i="38"/>
  <c r="E24" i="38"/>
  <c r="F18" i="38"/>
  <c r="F19" i="38"/>
  <c r="F20" i="38"/>
  <c r="F21" i="38"/>
  <c r="F22" i="38"/>
  <c r="F23" i="38"/>
  <c r="F17" i="38"/>
  <c r="F4" i="38"/>
  <c r="F5" i="38"/>
  <c r="F6" i="38"/>
  <c r="F7" i="38"/>
  <c r="F8" i="38"/>
  <c r="F9" i="38"/>
  <c r="F10" i="38"/>
  <c r="B11" i="38"/>
  <c r="C11" i="38"/>
  <c r="D11" i="38"/>
  <c r="E11" i="38"/>
  <c r="A6" i="33"/>
  <c r="A6" i="32"/>
  <c r="A6" i="31"/>
  <c r="B11" i="29"/>
  <c r="B12" i="17" l="1"/>
</calcChain>
</file>

<file path=xl/comments1.xml><?xml version="1.0" encoding="utf-8"?>
<comments xmlns="http://schemas.openxmlformats.org/spreadsheetml/2006/main">
  <authors>
    <author>George Paysinger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Delete this comment from cell A3.
</t>
        </r>
      </text>
    </comment>
  </commentList>
</comments>
</file>

<file path=xl/sharedStrings.xml><?xml version="1.0" encoding="utf-8"?>
<sst xmlns="http://schemas.openxmlformats.org/spreadsheetml/2006/main" count="1353" uniqueCount="207">
  <si>
    <t>DOB</t>
  </si>
  <si>
    <t>Gender</t>
  </si>
  <si>
    <t>Department</t>
  </si>
  <si>
    <t>Office</t>
  </si>
  <si>
    <t>Salary</t>
  </si>
  <si>
    <t>Female</t>
  </si>
  <si>
    <t>Sales</t>
  </si>
  <si>
    <t>Mktg</t>
  </si>
  <si>
    <t>Male</t>
  </si>
  <si>
    <t>IT</t>
  </si>
  <si>
    <t>Helpdesk</t>
  </si>
  <si>
    <t>Tech</t>
  </si>
  <si>
    <t>CFO</t>
  </si>
  <si>
    <t>Shipping</t>
  </si>
  <si>
    <t>VP</t>
  </si>
  <si>
    <t>CIO</t>
  </si>
  <si>
    <t>Support</t>
  </si>
  <si>
    <t>Exec</t>
  </si>
  <si>
    <t>PA</t>
  </si>
  <si>
    <t>CEO</t>
  </si>
  <si>
    <t>Mgt</t>
  </si>
  <si>
    <t>Reception</t>
  </si>
  <si>
    <t>CTO</t>
  </si>
  <si>
    <t>Los Angeles</t>
  </si>
  <si>
    <t>New York</t>
  </si>
  <si>
    <t>Chicago</t>
  </si>
  <si>
    <t>Miami</t>
  </si>
  <si>
    <t>Dallas</t>
  </si>
  <si>
    <t>Cleveland</t>
  </si>
  <si>
    <t>Seattle</t>
  </si>
  <si>
    <t>Philadelphia</t>
  </si>
  <si>
    <t xml:space="preserve">Apply conditional formatting to highlight cells in Column A </t>
  </si>
  <si>
    <t>that are 1) less than 0 red and 2) highlight cells greater than 0 green.</t>
  </si>
  <si>
    <t>Column A</t>
  </si>
  <si>
    <t>Write a formula in the highlighted cells to determine if the value in Column A is greater than or less than 0.</t>
  </si>
  <si>
    <t>Column B</t>
  </si>
  <si>
    <t>Delete the comment in cell A3.</t>
  </si>
  <si>
    <t>Month</t>
  </si>
  <si>
    <t>Year 1</t>
  </si>
  <si>
    <t>Year 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</si>
  <si>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</si>
  <si>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</si>
  <si>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</si>
  <si>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</si>
  <si>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</si>
  <si>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</si>
  <si>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</si>
  <si>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</si>
  <si>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</si>
  <si>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</si>
  <si>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</si>
  <si>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</si>
  <si>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Using Paste Special, add 50 to each of the values below.</t>
  </si>
  <si>
    <t>Inventory</t>
  </si>
  <si>
    <t>Total</t>
  </si>
  <si>
    <t>DVD Players</t>
  </si>
  <si>
    <t>Laptops</t>
  </si>
  <si>
    <t>Cell Phones</t>
  </si>
  <si>
    <t>MP3 Players</t>
  </si>
  <si>
    <t>CD Players</t>
  </si>
  <si>
    <t>Televisions</t>
  </si>
  <si>
    <t>Tablets</t>
  </si>
  <si>
    <t>Convert the values in the Total column to a percent (%).</t>
  </si>
  <si>
    <t>Sort the columns from greatest to least totals.</t>
  </si>
  <si>
    <t>Using Find and Replace, the correct number of spaces from two to one.</t>
  </si>
  <si>
    <t>Philadelphia,  Pennsylvania</t>
  </si>
  <si>
    <t>Los  Angeles,  California</t>
  </si>
  <si>
    <t>Cleveland, Ohio</t>
  </si>
  <si>
    <t>Miami, Florida</t>
  </si>
  <si>
    <t>Boston,  Massachusetts</t>
  </si>
  <si>
    <t>San  Diego,  California</t>
  </si>
  <si>
    <t>New Orleans, Louisiana</t>
  </si>
  <si>
    <t>Dallas,  Texas</t>
  </si>
  <si>
    <t>Kansas  City, Missouri</t>
  </si>
  <si>
    <t>New York,  New York</t>
  </si>
  <si>
    <t>Jacksonville, Florida</t>
  </si>
  <si>
    <t>Chicago,  Illinois</t>
  </si>
  <si>
    <t>Atlantic  City,  New Jersey</t>
  </si>
  <si>
    <t>San Franciso,  California</t>
  </si>
  <si>
    <t>Cable Channel</t>
  </si>
  <si>
    <t>Sample</t>
  </si>
  <si>
    <t>Weighted(000)</t>
  </si>
  <si>
    <t>Vertical %</t>
  </si>
  <si>
    <t>Horizontal %</t>
  </si>
  <si>
    <t>Index</t>
  </si>
  <si>
    <t>Total %</t>
  </si>
  <si>
    <t>A&amp;E</t>
  </si>
  <si>
    <t>ABC FAMILY</t>
  </si>
  <si>
    <t>ADULT SWIM</t>
  </si>
  <si>
    <t>AMC (AMERICAN MOVIE CLASSICS)</t>
  </si>
  <si>
    <t>ANIMAL PLANET</t>
  </si>
  <si>
    <t>BBC AMERICA</t>
  </si>
  <si>
    <t>BET (BLACK ENTERTAINMENT TV)</t>
  </si>
  <si>
    <t>BIOGRAPHY CHANNEL</t>
  </si>
  <si>
    <t>BRAVO</t>
  </si>
  <si>
    <t>CARTOON NETWORK</t>
  </si>
  <si>
    <t>CHILLER</t>
  </si>
  <si>
    <t>CINEMAX</t>
  </si>
  <si>
    <t>CLOO (FORMERLY SLEUTH)</t>
  </si>
  <si>
    <t>CMT (COUNTRY MUSIC TELEVISION)</t>
  </si>
  <si>
    <t>CNBC</t>
  </si>
  <si>
    <t>CNN (CABLE NEWS NETWORK)</t>
  </si>
  <si>
    <t>COMEDY CENTRAL</t>
  </si>
  <si>
    <t>COOKING CHANNEL</t>
  </si>
  <si>
    <t>DISCOVERY CHANNEL</t>
  </si>
  <si>
    <t>DISNEY CHANNEL</t>
  </si>
  <si>
    <t>DISNEY XD</t>
  </si>
  <si>
    <t>DIY (DO-IT-YOURSELF)</t>
  </si>
  <si>
    <t>E! (ENTERTAINMENT TV)</t>
  </si>
  <si>
    <t>ENCORE</t>
  </si>
  <si>
    <t>ESPN</t>
  </si>
  <si>
    <t>ESPN2</t>
  </si>
  <si>
    <t>ESPN CLASSIC</t>
  </si>
  <si>
    <t>ESPN NEWS</t>
  </si>
  <si>
    <t>FOOD NETWORK</t>
  </si>
  <si>
    <t>FOX NEWS CHANNEL</t>
  </si>
  <si>
    <t>FOX SOCCER CHANNEL</t>
  </si>
  <si>
    <t>FSN</t>
  </si>
  <si>
    <t>FUSE</t>
  </si>
  <si>
    <t>FX</t>
  </si>
  <si>
    <t>G4</t>
  </si>
  <si>
    <t>GAC</t>
  </si>
  <si>
    <t>THE GOLF CHANNEL</t>
  </si>
  <si>
    <t>GSN</t>
  </si>
  <si>
    <t>HALLMARK CHANNEL</t>
  </si>
  <si>
    <t>HBO</t>
  </si>
  <si>
    <t>HGTV (HOME &amp; GARDEN TELEVISION)</t>
  </si>
  <si>
    <t>HISTORY</t>
  </si>
  <si>
    <t>H2</t>
  </si>
  <si>
    <t>HLN (HEADLINE NEWS)</t>
  </si>
  <si>
    <t>HSN</t>
  </si>
  <si>
    <t>IFC (INDEPENDENT FILM CHANNEL)</t>
  </si>
  <si>
    <t>INVESTIGATION DISCOVERY</t>
  </si>
  <si>
    <t>LIFETIME</t>
  </si>
  <si>
    <t>LIFETIME MOVIE NETWORK</t>
  </si>
  <si>
    <t>LOGO</t>
  </si>
  <si>
    <t>MILITARY CHANNEL</t>
  </si>
  <si>
    <t>MLB NETWORK</t>
  </si>
  <si>
    <t>THE MOVIE CHANNEL</t>
  </si>
  <si>
    <t>MSNBC</t>
  </si>
  <si>
    <t>MTV</t>
  </si>
  <si>
    <t>MTV2</t>
  </si>
  <si>
    <t>NATIONAL GEOGRAPHIC CHANNEL</t>
  </si>
  <si>
    <t>NAT GEO WILD</t>
  </si>
  <si>
    <t>NBC SPORTS NETWORK (FORMERLY VERSUS)</t>
  </si>
  <si>
    <t>NFL NETWORK</t>
  </si>
  <si>
    <t>NHL NETWORK</t>
  </si>
  <si>
    <t>NICK AT NITE</t>
  </si>
  <si>
    <t>NICKELODEON</t>
  </si>
  <si>
    <t>NUVO TV (FORMERLY SI TV)</t>
  </si>
  <si>
    <t>THE OUTDOOR CHANNEL</t>
  </si>
  <si>
    <t>OXYGEN</t>
  </si>
  <si>
    <t>OWN - OPRAH WINFREY NETWORK</t>
  </si>
  <si>
    <t>QVC</t>
  </si>
  <si>
    <t>SCIENCE (FORMERLY THE SCIENCE CHANNEL)</t>
  </si>
  <si>
    <t>SHOWTIME</t>
  </si>
  <si>
    <t>SPEED</t>
  </si>
  <si>
    <t>SPIKE</t>
  </si>
  <si>
    <t>SPROUT</t>
  </si>
  <si>
    <t>STARZ</t>
  </si>
  <si>
    <t>STYLE</t>
  </si>
  <si>
    <t>SUNDANCE CHANNEL</t>
  </si>
  <si>
    <t>SYFY</t>
  </si>
  <si>
    <t>TBS</t>
  </si>
  <si>
    <t>TCM (TURNER CLASSIC MOVIES)</t>
  </si>
  <si>
    <t>TEENNICK</t>
  </si>
  <si>
    <t>TLC</t>
  </si>
  <si>
    <t>TNT</t>
  </si>
  <si>
    <t>TRAVEL CHANNEL</t>
  </si>
  <si>
    <t>TRU TV</t>
  </si>
  <si>
    <t>TV GUIDE NETWORK</t>
  </si>
  <si>
    <t>TV LAND</t>
  </si>
  <si>
    <t>TV ONE</t>
  </si>
  <si>
    <t>USA NETWORK</t>
  </si>
  <si>
    <t>VH1</t>
  </si>
  <si>
    <t>VH1 CLASSIC</t>
  </si>
  <si>
    <t>WE TV</t>
  </si>
  <si>
    <t>Add the grand total for inventory below.</t>
  </si>
  <si>
    <t>Add currency ($) to value below.</t>
  </si>
  <si>
    <t>Remove the two decimal places.</t>
  </si>
  <si>
    <t>Using (*), multiply cell (A3) from cell (A4).</t>
  </si>
  <si>
    <t>Using (/), divide cell (A3) and cell (A4).</t>
  </si>
  <si>
    <t>Create a Line Chart comparing 2014 and 2015 data.</t>
  </si>
  <si>
    <t>Create a Column Chart comparing 2014 and 2015 data.</t>
  </si>
  <si>
    <t>Change a Column Chart to a Line Chart.</t>
  </si>
  <si>
    <t>Write formulas in each highlighted cell to sum the totals of each row and each column.</t>
  </si>
  <si>
    <t>Year 3</t>
  </si>
  <si>
    <t>Year 4</t>
  </si>
  <si>
    <t>Example 2</t>
  </si>
  <si>
    <t>Add filter to the dataset below, then filter by the color green.</t>
  </si>
  <si>
    <t>Write a formula in the highlighted cells to bring back the Index value (Column F) from the dataset to the left (i.e. ABC FAMILY = 107).</t>
  </si>
  <si>
    <t>From the Ribbon, delete four decimal places from each number in the dataset below.</t>
  </si>
  <si>
    <t>Philadelphia, Pennsylvania</t>
  </si>
  <si>
    <t>Los Angeles, California</t>
  </si>
  <si>
    <t>Boston, Massachusetts</t>
  </si>
  <si>
    <t>San Diego, California</t>
  </si>
  <si>
    <t>Dallas, Texas</t>
  </si>
  <si>
    <t>Kansas City, Missouri</t>
  </si>
  <si>
    <t>New York, New York</t>
  </si>
  <si>
    <t>Chicago, Illinois</t>
  </si>
  <si>
    <t>Atlantic City, New Jersey</t>
  </si>
  <si>
    <t>San Franciso, California</t>
  </si>
  <si>
    <t>Grand Total</t>
  </si>
  <si>
    <t>Sum of Salary</t>
  </si>
  <si>
    <t>Using (-), subtract cell (A4) from cell (A3).</t>
  </si>
  <si>
    <t xml:space="preserve">Create a cross tabulated table sorted by Office, then by Gender. </t>
  </si>
  <si>
    <t xml:space="preserve">Create a cross tabulated table sorted by Office and by Gender.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</si>
</sst>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00000"/>
    <numFmt numFmtId="166" formatCode="0.0%"/>
    <numFmt numFmtId="167" formatCode="0.00000"/>
    <numFmt numFmtId="168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0" fillId="3" borderId="0" xfId="0" applyFill="1"/>
    <xf numFmtId="0" fontId="0" fillId="0" borderId="0" xfId="0" applyFont="1" applyAlignment="1">
      <alignment horizontal="center"/>
    </xf>
    <xf numFmtId="0" fontId="0" fillId="4" borderId="1" xfId="0" applyFill="1" applyBorder="1"/>
    <xf numFmtId="0" fontId="0" fillId="0" borderId="0" xfId="0" applyAlignment="1">
      <alignment horizontal="left"/>
    </xf>
    <xf numFmtId="165" fontId="0" fillId="0" borderId="0" xfId="2" applyNumberFormat="1" applyFont="1" applyFill="1" applyAlignment="1">
      <alignment horizontal="center"/>
    </xf>
    <xf numFmtId="1" fontId="0" fillId="0" borderId="0" xfId="2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wrapText="1"/>
    </xf>
    <xf numFmtId="0" fontId="4" fillId="5" borderId="0" xfId="0" applyFont="1" applyFill="1" applyBorder="1"/>
    <xf numFmtId="0" fontId="5" fillId="5" borderId="0" xfId="0" applyFont="1" applyFill="1" applyBorder="1" applyAlignment="1">
      <alignment horizontal="left" vertical="center"/>
    </xf>
    <xf numFmtId="41" fontId="0" fillId="0" borderId="0" xfId="1" applyNumberFormat="1" applyFont="1"/>
    <xf numFmtId="41" fontId="0" fillId="0" borderId="2" xfId="1" applyNumberFormat="1" applyFont="1" applyBorder="1"/>
    <xf numFmtId="0" fontId="0" fillId="4" borderId="0" xfId="0" applyFill="1"/>
    <xf numFmtId="167" fontId="0" fillId="0" borderId="0" xfId="2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41" fontId="0" fillId="4" borderId="0" xfId="0" applyNumberFormat="1" applyFill="1"/>
    <xf numFmtId="3" fontId="0" fillId="4" borderId="0" xfId="0" applyNumberFormat="1" applyFill="1"/>
    <xf numFmtId="9" fontId="0" fillId="0" borderId="0" xfId="2" applyFont="1" applyFill="1" applyAlignment="1">
      <alignment horizontal="center"/>
    </xf>
    <xf numFmtId="2" fontId="0" fillId="0" borderId="0" xfId="2" applyNumberFormat="1" applyFont="1" applyFill="1" applyAlignment="1">
      <alignment horizontal="center"/>
    </xf>
    <xf numFmtId="0" fontId="0" fillId="0" borderId="0" xfId="0" pivotButton="1"/>
    <xf numFmtId="168" fontId="0" fillId="0" borderId="0" xfId="0" applyNumberFormat="1"/>
    <xf numFmtId="1" fontId="0" fillId="0" borderId="0" xfId="0" applyNumberFormat="1" applyFill="1" applyBorder="1"/>
    <xf numFmtId="1" fontId="0" fillId="0" borderId="2" xfId="0" applyNumberFormat="1" applyFill="1" applyBorder="1"/>
    <xf numFmtId="1" fontId="0" fillId="0" borderId="0" xfId="0" applyNumberFormat="1" applyAlignment="1">
      <alignment horizontal="right"/>
    </xf>
    <xf numFmtId="5" fontId="0" fillId="0" borderId="0" xfId="3" applyNumberFormat="1" applyFont="1"/>
    <xf numFmtId="5" fontId="0" fillId="0" borderId="3" xfId="3" applyNumberFormat="1" applyFont="1" applyBorder="1"/>
    <xf numFmtId="5" fontId="0" fillId="0" borderId="0" xfId="3" applyNumberFormat="1" applyFont="1" applyAlignment="1">
      <alignment horizontal="right"/>
    </xf>
    <xf numFmtId="39" fontId="0" fillId="0" borderId="0" xfId="3" applyNumberFormat="1" applyFont="1"/>
    <xf numFmtId="39" fontId="0" fillId="0" borderId="3" xfId="3" applyNumberFormat="1" applyFont="1" applyBorder="1"/>
    <xf numFmtId="39" fontId="0" fillId="0" borderId="0" xfId="3" applyNumberFormat="1" applyFont="1" applyAlignment="1">
      <alignment horizontal="righ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A9D08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'Chapter 8 (Answer)'!$A$3:$A$15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8 (Answer)'!$B$3:$B$15</c:f>
              <c:numCache>
                <c:formatCode>General</c:formatCode>
                <c:ptCount val="13"/>
                <c:pt idx="0">
                  <c:v>2014</c:v>
                </c:pt>
                <c:pt idx="1">
                  <c:v>2716</c:v>
                </c:pt>
                <c:pt idx="2">
                  <c:v>2900</c:v>
                </c:pt>
                <c:pt idx="3">
                  <c:v>4000</c:v>
                </c:pt>
                <c:pt idx="4">
                  <c:v>3900</c:v>
                </c:pt>
                <c:pt idx="5">
                  <c:v>1109</c:v>
                </c:pt>
                <c:pt idx="6">
                  <c:v>4501</c:v>
                </c:pt>
                <c:pt idx="7">
                  <c:v>2345</c:v>
                </c:pt>
                <c:pt idx="8">
                  <c:v>4613</c:v>
                </c:pt>
                <c:pt idx="9">
                  <c:v>3178</c:v>
                </c:pt>
                <c:pt idx="10">
                  <c:v>1598</c:v>
                </c:pt>
                <c:pt idx="11">
                  <c:v>4400</c:v>
                </c:pt>
                <c:pt idx="12">
                  <c:v>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5-42ED-AEC2-9F1259493B0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'Chapter 8 (Answer)'!$A$3:$A$15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8 (Answer)'!$C$3:$C$15</c:f>
              <c:numCache>
                <c:formatCode>General</c:formatCode>
                <c:ptCount val="13"/>
                <c:pt idx="0">
                  <c:v>2015</c:v>
                </c:pt>
                <c:pt idx="1">
                  <c:v>3489</c:v>
                </c:pt>
                <c:pt idx="2">
                  <c:v>3414</c:v>
                </c:pt>
                <c:pt idx="3">
                  <c:v>3867</c:v>
                </c:pt>
                <c:pt idx="4">
                  <c:v>2616</c:v>
                </c:pt>
                <c:pt idx="5">
                  <c:v>2400</c:v>
                </c:pt>
                <c:pt idx="6">
                  <c:v>3587</c:v>
                </c:pt>
                <c:pt idx="7">
                  <c:v>2301</c:v>
                </c:pt>
                <c:pt idx="8">
                  <c:v>4600</c:v>
                </c:pt>
                <c:pt idx="9">
                  <c:v>2467</c:v>
                </c:pt>
                <c:pt idx="10">
                  <c:v>3898</c:v>
                </c:pt>
                <c:pt idx="11">
                  <c:v>4315</c:v>
                </c:pt>
                <c:pt idx="12">
                  <c:v>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5-42ED-AEC2-9F1259493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386072"/>
        <c:axId val="433386432"/>
      </c:lineChart>
      <c:catAx>
        <c:axId val="43338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86432"/>
        <c:crosses val="autoZero"/>
        <c:auto val="1"/>
        <c:lblAlgn val="ctr"/>
        <c:lblOffset val="100"/>
        <c:noMultiLvlLbl val="0"/>
      </c:catAx>
      <c:valAx>
        <c:axId val="4333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8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'Chapter 9 (Answer)'!$B$3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'Chapter 9 (Answer)'!$A$3:$A$15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9 (Answer)'!$B$3:$B$15</c:f>
              <c:numCache>
                <c:formatCode>General</c:formatCode>
                <c:ptCount val="13"/>
                <c:pt idx="0">
                  <c:v>2014</c:v>
                </c:pt>
                <c:pt idx="1">
                  <c:v>2716</c:v>
                </c:pt>
                <c:pt idx="2">
                  <c:v>2900</c:v>
                </c:pt>
                <c:pt idx="3">
                  <c:v>4000</c:v>
                </c:pt>
                <c:pt idx="4">
                  <c:v>3900</c:v>
                </c:pt>
                <c:pt idx="5">
                  <c:v>1109</c:v>
                </c:pt>
                <c:pt idx="6">
                  <c:v>4501</c:v>
                </c:pt>
                <c:pt idx="7">
                  <c:v>2345</c:v>
                </c:pt>
                <c:pt idx="8">
                  <c:v>4613</c:v>
                </c:pt>
                <c:pt idx="9">
                  <c:v>3178</c:v>
                </c:pt>
                <c:pt idx="10">
                  <c:v>1598</c:v>
                </c:pt>
                <c:pt idx="11">
                  <c:v>4400</c:v>
                </c:pt>
                <c:pt idx="1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2-4E6A-8E21-DA9C3197A2EB}"/>
            </c:ext>
          </c:extLst>
        </c:ser>
        <c:ser>
          <c:idx val="1"/>
          <c:order val="1"/>
          <c:tx>
            <c:strRef>
              <c:f>'Chapter 9 (Answer)'!$C$3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'Chapter 9 (Answer)'!$A$3:$A$15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9 (Answer)'!$C$3:$C$15</c:f>
              <c:numCache>
                <c:formatCode>General</c:formatCode>
                <c:ptCount val="13"/>
                <c:pt idx="0">
                  <c:v>2015</c:v>
                </c:pt>
                <c:pt idx="1">
                  <c:v>3489</c:v>
                </c:pt>
                <c:pt idx="2">
                  <c:v>3414</c:v>
                </c:pt>
                <c:pt idx="3">
                  <c:v>3867</c:v>
                </c:pt>
                <c:pt idx="4">
                  <c:v>2616</c:v>
                </c:pt>
                <c:pt idx="5">
                  <c:v>2400</c:v>
                </c:pt>
                <c:pt idx="6">
                  <c:v>3587</c:v>
                </c:pt>
                <c:pt idx="7">
                  <c:v>2301</c:v>
                </c:pt>
                <c:pt idx="8">
                  <c:v>4600</c:v>
                </c:pt>
                <c:pt idx="9">
                  <c:v>2467</c:v>
                </c:pt>
                <c:pt idx="10">
                  <c:v>3898</c:v>
                </c:pt>
                <c:pt idx="11">
                  <c:v>4315</c:v>
                </c:pt>
                <c:pt idx="12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2-4E6A-8E21-DA9C3197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650104"/>
        <c:axId val="296652624"/>
      </c:barChart>
      <c:catAx>
        <c:axId val="29665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652624"/>
        <c:crosses val="autoZero"/>
        <c:auto val="1"/>
        <c:lblAlgn val="ctr"/>
        <c:lblOffset val="100"/>
        <c:noMultiLvlLbl val="0"/>
      </c:catAx>
      <c:valAx>
        <c:axId val="29665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65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'Chapter 10'!$B$3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'Chapter 10'!$A$3:$A$15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10'!$B$3:$B$15</c:f>
              <c:numCache>
                <c:formatCode>General</c:formatCode>
                <c:ptCount val="13"/>
                <c:pt idx="0">
                  <c:v>2014</c:v>
                </c:pt>
                <c:pt idx="1">
                  <c:v>2716</c:v>
                </c:pt>
                <c:pt idx="2">
                  <c:v>2900</c:v>
                </c:pt>
                <c:pt idx="3">
                  <c:v>4000</c:v>
                </c:pt>
                <c:pt idx="4">
                  <c:v>3900</c:v>
                </c:pt>
                <c:pt idx="5">
                  <c:v>1109</c:v>
                </c:pt>
                <c:pt idx="6">
                  <c:v>4501</c:v>
                </c:pt>
                <c:pt idx="7">
                  <c:v>2345</c:v>
                </c:pt>
                <c:pt idx="8">
                  <c:v>4613</c:v>
                </c:pt>
                <c:pt idx="9">
                  <c:v>3178</c:v>
                </c:pt>
                <c:pt idx="10">
                  <c:v>1598</c:v>
                </c:pt>
                <c:pt idx="11">
                  <c:v>4400</c:v>
                </c:pt>
                <c:pt idx="1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C-4C2B-8DD0-03F3F14C09E0}"/>
            </c:ext>
          </c:extLst>
        </c:ser>
        <c:ser>
          <c:idx val="1"/>
          <c:order val="1"/>
          <c:tx>
            <c:strRef>
              <c:f>'Chapter 10'!$C$3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'Chapter 10'!$A$3:$A$15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10'!$C$3:$C$15</c:f>
              <c:numCache>
                <c:formatCode>General</c:formatCode>
                <c:ptCount val="13"/>
                <c:pt idx="0">
                  <c:v>2015</c:v>
                </c:pt>
                <c:pt idx="1">
                  <c:v>3489</c:v>
                </c:pt>
                <c:pt idx="2">
                  <c:v>3414</c:v>
                </c:pt>
                <c:pt idx="3">
                  <c:v>3867</c:v>
                </c:pt>
                <c:pt idx="4">
                  <c:v>2616</c:v>
                </c:pt>
                <c:pt idx="5">
                  <c:v>2400</c:v>
                </c:pt>
                <c:pt idx="6">
                  <c:v>3587</c:v>
                </c:pt>
                <c:pt idx="7">
                  <c:v>2301</c:v>
                </c:pt>
                <c:pt idx="8">
                  <c:v>4600</c:v>
                </c:pt>
                <c:pt idx="9">
                  <c:v>2467</c:v>
                </c:pt>
                <c:pt idx="10">
                  <c:v>3898</c:v>
                </c:pt>
                <c:pt idx="11">
                  <c:v>4315</c:v>
                </c:pt>
                <c:pt idx="12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C-4C2B-8DD0-03F3F14C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462472"/>
        <c:axId val="476465352"/>
      </c:barChart>
      <c:catAx>
        <c:axId val="47646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65352"/>
        <c:crosses val="autoZero"/>
        <c:auto val="1"/>
        <c:lblAlgn val="ctr"/>
        <c:lblOffset val="100"/>
        <c:noMultiLvlLbl val="0"/>
      </c:catAx>
      <c:valAx>
        <c:axId val="47646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6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'Chapter 10 (Answer)'!$A$3:$A$15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10 (Answer)'!$B$3:$B$15</c:f>
              <c:numCache>
                <c:formatCode>General</c:formatCode>
                <c:ptCount val="13"/>
                <c:pt idx="0">
                  <c:v>2014</c:v>
                </c:pt>
                <c:pt idx="1">
                  <c:v>2716</c:v>
                </c:pt>
                <c:pt idx="2">
                  <c:v>2900</c:v>
                </c:pt>
                <c:pt idx="3">
                  <c:v>4000</c:v>
                </c:pt>
                <c:pt idx="4">
                  <c:v>3900</c:v>
                </c:pt>
                <c:pt idx="5">
                  <c:v>1109</c:v>
                </c:pt>
                <c:pt idx="6">
                  <c:v>4501</c:v>
                </c:pt>
                <c:pt idx="7">
                  <c:v>2345</c:v>
                </c:pt>
                <c:pt idx="8">
                  <c:v>4613</c:v>
                </c:pt>
                <c:pt idx="9">
                  <c:v>3178</c:v>
                </c:pt>
                <c:pt idx="10">
                  <c:v>1598</c:v>
                </c:pt>
                <c:pt idx="11">
                  <c:v>4400</c:v>
                </c:pt>
                <c:pt idx="12">
                  <c:v>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B-463E-BD2D-088D89BCBB3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'Chapter 10 (Answer)'!$A$3:$A$15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'Chapter 10 (Answer)'!$C$3:$C$15</c:f>
              <c:numCache>
                <c:formatCode>General</c:formatCode>
                <c:ptCount val="13"/>
                <c:pt idx="0">
                  <c:v>2015</c:v>
                </c:pt>
                <c:pt idx="1">
                  <c:v>3489</c:v>
                </c:pt>
                <c:pt idx="2">
                  <c:v>3414</c:v>
                </c:pt>
                <c:pt idx="3">
                  <c:v>3867</c:v>
                </c:pt>
                <c:pt idx="4">
                  <c:v>2616</c:v>
                </c:pt>
                <c:pt idx="5">
                  <c:v>2400</c:v>
                </c:pt>
                <c:pt idx="6">
                  <c:v>3587</c:v>
                </c:pt>
                <c:pt idx="7">
                  <c:v>2301</c:v>
                </c:pt>
                <c:pt idx="8">
                  <c:v>4600</c:v>
                </c:pt>
                <c:pt idx="9">
                  <c:v>2467</c:v>
                </c:pt>
                <c:pt idx="10">
                  <c:v>3898</c:v>
                </c:pt>
                <c:pt idx="11">
                  <c:v>4315</c:v>
                </c:pt>
                <c:pt idx="12">
                  <c:v>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B-463E-BD2D-088D89BCB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340896"/>
        <c:axId val="503337656"/>
      </c:lineChart>
      <c:catAx>
        <c:axId val="5033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37656"/>
        <c:crosses val="autoZero"/>
        <c:auto val="1"/>
        <c:lblAlgn val="ctr"/>
        <c:lblOffset val="100"/>
        <c:noMultiLvlLbl val="0"/>
      </c:catAx>
      <c:valAx>
        <c:axId val="50333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3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5</xdr:row>
      <xdr:rowOff>136525</xdr:rowOff>
    </xdr:from>
    <xdr:to>
      <xdr:col>11</xdr:col>
      <xdr:colOff>254000</xdr:colOff>
      <xdr:row>20</xdr:row>
      <xdr:rowOff>22225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</xdr:row>
      <xdr:rowOff>149225</xdr:rowOff>
    </xdr:from>
    <xdr:to>
      <xdr:col>11</xdr:col>
      <xdr:colOff>514350</xdr:colOff>
      <xdr:row>19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5</xdr:row>
      <xdr:rowOff>80962</xdr:rowOff>
    </xdr:from>
    <xdr:to>
      <xdr:col>11</xdr:col>
      <xdr:colOff>361950</xdr:colOff>
      <xdr:row>19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66675</xdr:rowOff>
    </xdr:from>
    <xdr:to>
      <xdr:col>11</xdr:col>
      <xdr:colOff>552450</xdr:colOff>
      <xdr:row>19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m Wright" refreshedDate="42632.982453356482" createdVersion="6" refreshedVersion="6" minRefreshableVersion="3" recordCount="100">
  <cacheSource type="worksheet">
    <worksheetSource ref="A1:E101" sheet="Chapter 20 (Answer)"/>
  </cacheSource>
  <cacheFields count="5">
    <cacheField name="DOB" numFmtId="14">
      <sharedItems containsSemiMixedTypes="0" containsNonDate="0" containsDate="1" containsString="0" minDate="1971-05-03T00:00:00" maxDate="2015-10-23T00:00:00"/>
    </cacheField>
    <cacheField name="Gender" numFmtId="0">
      <sharedItems count="2">
        <s v="Female"/>
        <s v="Male"/>
      </sharedItems>
    </cacheField>
    <cacheField name="Department" numFmtId="0">
      <sharedItems/>
    </cacheField>
    <cacheField name="Office" numFmtId="0">
      <sharedItems count="8">
        <s v="New York"/>
        <s v="Seattle"/>
        <s v="Dallas"/>
        <s v="Philadelphia"/>
        <s v="Chicago"/>
        <s v="Cleveland"/>
        <s v="Miami"/>
        <s v="Los Angeles"/>
      </sharedItems>
    </cacheField>
    <cacheField name="Salary" numFmtId="164">
      <sharedItems containsSemiMixedTypes="0" containsString="0" containsNumber="1" containsInteger="1" minValue="75353" maxValue="1495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d v="2014-06-09T00:00:00"/>
    <x v="0"/>
    <s v="Sales"/>
    <x v="0"/>
    <n v="92913"/>
  </r>
  <r>
    <d v="1977-05-31T00:00:00"/>
    <x v="0"/>
    <s v="Mktg"/>
    <x v="1"/>
    <n v="131119"/>
  </r>
  <r>
    <d v="1979-09-13T00:00:00"/>
    <x v="1"/>
    <s v="Sales"/>
    <x v="1"/>
    <n v="93486"/>
  </r>
  <r>
    <d v="2010-10-29T00:00:00"/>
    <x v="0"/>
    <s v="Sales"/>
    <x v="0"/>
    <n v="129041"/>
  </r>
  <r>
    <d v="1982-08-08T00:00:00"/>
    <x v="1"/>
    <s v="IT"/>
    <x v="1"/>
    <n v="110332"/>
  </r>
  <r>
    <d v="2009-12-10T00:00:00"/>
    <x v="0"/>
    <s v="Helpdesk"/>
    <x v="2"/>
    <n v="142358"/>
  </r>
  <r>
    <d v="2013-06-10T00:00:00"/>
    <x v="1"/>
    <s v="Sales"/>
    <x v="3"/>
    <n v="123762"/>
  </r>
  <r>
    <d v="2007-06-28T00:00:00"/>
    <x v="1"/>
    <s v="Tech"/>
    <x v="4"/>
    <n v="76322"/>
  </r>
  <r>
    <d v="2007-08-16T00:00:00"/>
    <x v="1"/>
    <s v="IT"/>
    <x v="5"/>
    <n v="101768"/>
  </r>
  <r>
    <d v="1975-12-29T00:00:00"/>
    <x v="0"/>
    <s v="Sales"/>
    <x v="6"/>
    <n v="130909"/>
  </r>
  <r>
    <d v="1979-10-18T00:00:00"/>
    <x v="1"/>
    <s v="CFO"/>
    <x v="7"/>
    <n v="144323"/>
  </r>
  <r>
    <d v="1978-06-08T00:00:00"/>
    <x v="0"/>
    <s v="Helpdesk"/>
    <x v="0"/>
    <n v="76558"/>
  </r>
  <r>
    <d v="2007-07-05T00:00:00"/>
    <x v="0"/>
    <s v="Sales"/>
    <x v="6"/>
    <n v="112438"/>
  </r>
  <r>
    <d v="2006-07-07T00:00:00"/>
    <x v="0"/>
    <s v="Sales"/>
    <x v="1"/>
    <n v="90075"/>
  </r>
  <r>
    <d v="1978-11-04T00:00:00"/>
    <x v="1"/>
    <s v="Sales"/>
    <x v="4"/>
    <n v="128428"/>
  </r>
  <r>
    <d v="2013-03-07T00:00:00"/>
    <x v="1"/>
    <s v="Sales"/>
    <x v="7"/>
    <n v="127632"/>
  </r>
  <r>
    <d v="2007-11-09T00:00:00"/>
    <x v="0"/>
    <s v="Sales"/>
    <x v="7"/>
    <n v="129093"/>
  </r>
  <r>
    <d v="2008-07-19T00:00:00"/>
    <x v="0"/>
    <s v="Sales"/>
    <x v="5"/>
    <n v="75353"/>
  </r>
  <r>
    <d v="1974-08-21T00:00:00"/>
    <x v="1"/>
    <s v="Helpdesk"/>
    <x v="7"/>
    <n v="81511"/>
  </r>
  <r>
    <d v="1984-05-10T00:00:00"/>
    <x v="0"/>
    <s v="Mktg"/>
    <x v="4"/>
    <n v="113408"/>
  </r>
  <r>
    <d v="2008-01-19T00:00:00"/>
    <x v="1"/>
    <s v="Shipping"/>
    <x v="0"/>
    <n v="134278"/>
  </r>
  <r>
    <d v="1981-11-18T00:00:00"/>
    <x v="0"/>
    <s v="VP"/>
    <x v="1"/>
    <n v="119686"/>
  </r>
  <r>
    <d v="2012-08-14T00:00:00"/>
    <x v="1"/>
    <s v="Sales"/>
    <x v="1"/>
    <n v="106283"/>
  </r>
  <r>
    <d v="1983-03-30T00:00:00"/>
    <x v="1"/>
    <s v="Sales"/>
    <x v="3"/>
    <n v="118796"/>
  </r>
  <r>
    <d v="1983-05-25T00:00:00"/>
    <x v="0"/>
    <s v="Sales"/>
    <x v="1"/>
    <n v="111952"/>
  </r>
  <r>
    <d v="2010-03-17T00:00:00"/>
    <x v="1"/>
    <s v="Sales"/>
    <x v="4"/>
    <n v="108512"/>
  </r>
  <r>
    <d v="2009-05-08T00:00:00"/>
    <x v="1"/>
    <s v="Sales"/>
    <x v="6"/>
    <n v="102283"/>
  </r>
  <r>
    <d v="1975-03-07T00:00:00"/>
    <x v="0"/>
    <s v="CIO"/>
    <x v="2"/>
    <n v="137710"/>
  </r>
  <r>
    <d v="1979-08-19T00:00:00"/>
    <x v="0"/>
    <s v="Helpdesk"/>
    <x v="1"/>
    <n v="115531"/>
  </r>
  <r>
    <d v="2013-03-05T00:00:00"/>
    <x v="0"/>
    <s v="Sales"/>
    <x v="2"/>
    <n v="103261"/>
  </r>
  <r>
    <d v="2007-11-21T00:00:00"/>
    <x v="1"/>
    <s v="Support"/>
    <x v="0"/>
    <n v="106481"/>
  </r>
  <r>
    <d v="2011-02-10T00:00:00"/>
    <x v="1"/>
    <s v="Support"/>
    <x v="5"/>
    <n v="77871"/>
  </r>
  <r>
    <d v="2009-10-29T00:00:00"/>
    <x v="0"/>
    <s v="IT"/>
    <x v="0"/>
    <n v="79886"/>
  </r>
  <r>
    <d v="1975-06-28T00:00:00"/>
    <x v="0"/>
    <s v="Exec"/>
    <x v="2"/>
    <n v="125057"/>
  </r>
  <r>
    <d v="1984-02-25T00:00:00"/>
    <x v="0"/>
    <s v="Mktg"/>
    <x v="5"/>
    <n v="102952"/>
  </r>
  <r>
    <d v="2009-04-21T00:00:00"/>
    <x v="0"/>
    <s v="Sales"/>
    <x v="5"/>
    <n v="130307"/>
  </r>
  <r>
    <d v="2010-06-05T00:00:00"/>
    <x v="0"/>
    <s v="Sales"/>
    <x v="6"/>
    <n v="95889"/>
  </r>
  <r>
    <d v="2007-01-13T00:00:00"/>
    <x v="0"/>
    <s v="PA"/>
    <x v="5"/>
    <n v="141220"/>
  </r>
  <r>
    <d v="2015-10-22T00:00:00"/>
    <x v="1"/>
    <s v="Sales"/>
    <x v="2"/>
    <n v="135014"/>
  </r>
  <r>
    <d v="2007-10-22T00:00:00"/>
    <x v="1"/>
    <s v="CEO"/>
    <x v="0"/>
    <n v="105469"/>
  </r>
  <r>
    <d v="2008-04-11T00:00:00"/>
    <x v="1"/>
    <s v="Sales"/>
    <x v="4"/>
    <n v="83444"/>
  </r>
  <r>
    <d v="1980-04-14T00:00:00"/>
    <x v="1"/>
    <s v="Mgt"/>
    <x v="6"/>
    <n v="126418"/>
  </r>
  <r>
    <d v="2010-07-09T00:00:00"/>
    <x v="1"/>
    <s v="Sales"/>
    <x v="1"/>
    <n v="97099"/>
  </r>
  <r>
    <d v="1978-02-10T00:00:00"/>
    <x v="0"/>
    <s v="Shipping"/>
    <x v="7"/>
    <n v="134443"/>
  </r>
  <r>
    <d v="1980-05-19T00:00:00"/>
    <x v="1"/>
    <s v="Sales"/>
    <x v="2"/>
    <n v="137983"/>
  </r>
  <r>
    <d v="1978-06-28T00:00:00"/>
    <x v="0"/>
    <s v="Sales"/>
    <x v="5"/>
    <n v="83658"/>
  </r>
  <r>
    <d v="2009-08-17T00:00:00"/>
    <x v="1"/>
    <s v="Sales"/>
    <x v="7"/>
    <n v="86231"/>
  </r>
  <r>
    <d v="1974-03-20T00:00:00"/>
    <x v="0"/>
    <s v="Sales"/>
    <x v="2"/>
    <n v="81250"/>
  </r>
  <r>
    <d v="1973-01-29T00:00:00"/>
    <x v="1"/>
    <s v="Sales"/>
    <x v="7"/>
    <n v="134264"/>
  </r>
  <r>
    <d v="2005-10-29T00:00:00"/>
    <x v="0"/>
    <s v="Sales"/>
    <x v="7"/>
    <n v="145463"/>
  </r>
  <r>
    <d v="1981-02-06T00:00:00"/>
    <x v="1"/>
    <s v="Sales"/>
    <x v="6"/>
    <n v="98942"/>
  </r>
  <r>
    <d v="2006-10-22T00:00:00"/>
    <x v="1"/>
    <s v="Sales"/>
    <x v="4"/>
    <n v="135222"/>
  </r>
  <r>
    <d v="1982-01-18T00:00:00"/>
    <x v="1"/>
    <s v="Sales"/>
    <x v="3"/>
    <n v="138826"/>
  </r>
  <r>
    <d v="1974-05-26T00:00:00"/>
    <x v="1"/>
    <s v="Sales"/>
    <x v="7"/>
    <n v="139459"/>
  </r>
  <r>
    <d v="2014-03-05T00:00:00"/>
    <x v="1"/>
    <s v="Helpdesk"/>
    <x v="6"/>
    <n v="93932"/>
  </r>
  <r>
    <d v="2012-01-22T00:00:00"/>
    <x v="1"/>
    <s v="Sales"/>
    <x v="2"/>
    <n v="91595"/>
  </r>
  <r>
    <d v="1979-02-10T00:00:00"/>
    <x v="1"/>
    <s v="Reception"/>
    <x v="1"/>
    <n v="83489"/>
  </r>
  <r>
    <d v="1971-05-03T00:00:00"/>
    <x v="1"/>
    <s v="Helpdesk"/>
    <x v="3"/>
    <n v="98527"/>
  </r>
  <r>
    <d v="1975-07-11T00:00:00"/>
    <x v="1"/>
    <s v="IT"/>
    <x v="4"/>
    <n v="86435"/>
  </r>
  <r>
    <d v="1983-09-25T00:00:00"/>
    <x v="0"/>
    <s v="Sales"/>
    <x v="4"/>
    <n v="87473"/>
  </r>
  <r>
    <d v="1982-09-12T00:00:00"/>
    <x v="0"/>
    <s v="Sales"/>
    <x v="2"/>
    <n v="147001"/>
  </r>
  <r>
    <d v="1973-06-05T00:00:00"/>
    <x v="1"/>
    <s v="Sales"/>
    <x v="3"/>
    <n v="98319"/>
  </r>
  <r>
    <d v="2011-06-10T00:00:00"/>
    <x v="0"/>
    <s v="PA"/>
    <x v="0"/>
    <n v="109427"/>
  </r>
  <r>
    <d v="2007-10-24T00:00:00"/>
    <x v="1"/>
    <s v="CTO"/>
    <x v="3"/>
    <n v="130187"/>
  </r>
  <r>
    <d v="1982-03-26T00:00:00"/>
    <x v="1"/>
    <s v="Shipping"/>
    <x v="3"/>
    <n v="80206"/>
  </r>
  <r>
    <d v="1982-01-12T00:00:00"/>
    <x v="1"/>
    <s v="Sales"/>
    <x v="3"/>
    <n v="120379"/>
  </r>
  <r>
    <d v="1974-07-14T00:00:00"/>
    <x v="0"/>
    <s v="Sales"/>
    <x v="3"/>
    <n v="145837"/>
  </r>
  <r>
    <d v="2010-10-08T00:00:00"/>
    <x v="0"/>
    <s v="IT"/>
    <x v="7"/>
    <n v="120117"/>
  </r>
  <r>
    <d v="2006-11-29T00:00:00"/>
    <x v="0"/>
    <s v="Reception"/>
    <x v="4"/>
    <n v="143558"/>
  </r>
  <r>
    <d v="2008-06-27T00:00:00"/>
    <x v="0"/>
    <s v="Sales"/>
    <x v="1"/>
    <n v="118700"/>
  </r>
  <r>
    <d v="2013-02-07T00:00:00"/>
    <x v="0"/>
    <s v="Mgt"/>
    <x v="3"/>
    <n v="126596"/>
  </r>
  <r>
    <d v="2010-08-29T00:00:00"/>
    <x v="1"/>
    <s v="VP"/>
    <x v="4"/>
    <n v="121870"/>
  </r>
  <r>
    <d v="1978-10-24T00:00:00"/>
    <x v="0"/>
    <s v="IT"/>
    <x v="5"/>
    <n v="145664"/>
  </r>
  <r>
    <d v="1974-01-19T00:00:00"/>
    <x v="0"/>
    <s v="Sales"/>
    <x v="0"/>
    <n v="112951"/>
  </r>
  <r>
    <d v="1978-11-26T00:00:00"/>
    <x v="1"/>
    <s v="Sales"/>
    <x v="5"/>
    <n v="148084"/>
  </r>
  <r>
    <d v="1980-09-16T00:00:00"/>
    <x v="1"/>
    <s v="Sales"/>
    <x v="5"/>
    <n v="90169"/>
  </r>
  <r>
    <d v="2015-01-07T00:00:00"/>
    <x v="0"/>
    <s v="Shipping"/>
    <x v="4"/>
    <n v="89844"/>
  </r>
  <r>
    <d v="2012-02-09T00:00:00"/>
    <x v="1"/>
    <s v="Sales"/>
    <x v="6"/>
    <n v="143372"/>
  </r>
  <r>
    <d v="1978-06-21T00:00:00"/>
    <x v="1"/>
    <s v="Shipping"/>
    <x v="5"/>
    <n v="110336"/>
  </r>
  <r>
    <d v="2014-06-21T00:00:00"/>
    <x v="1"/>
    <s v="Sales"/>
    <x v="0"/>
    <n v="112194"/>
  </r>
  <r>
    <d v="2008-12-19T00:00:00"/>
    <x v="1"/>
    <s v="Sales"/>
    <x v="1"/>
    <n v="128089"/>
  </r>
  <r>
    <d v="2009-10-14T00:00:00"/>
    <x v="1"/>
    <s v="Sales"/>
    <x v="4"/>
    <n v="149567"/>
  </r>
  <r>
    <d v="2006-04-30T00:00:00"/>
    <x v="1"/>
    <s v="Sales"/>
    <x v="0"/>
    <n v="137748"/>
  </r>
  <r>
    <d v="1975-11-08T00:00:00"/>
    <x v="1"/>
    <s v="IT"/>
    <x v="4"/>
    <n v="92851"/>
  </r>
  <r>
    <d v="1978-11-14T00:00:00"/>
    <x v="1"/>
    <s v="Sales"/>
    <x v="7"/>
    <n v="99973"/>
  </r>
  <r>
    <d v="1983-12-04T00:00:00"/>
    <x v="1"/>
    <s v="Shipping"/>
    <x v="6"/>
    <n v="84720"/>
  </r>
  <r>
    <d v="1983-08-26T00:00:00"/>
    <x v="0"/>
    <s v="Sales"/>
    <x v="6"/>
    <n v="99299"/>
  </r>
  <r>
    <d v="1979-09-29T00:00:00"/>
    <x v="1"/>
    <s v="Shipping"/>
    <x v="1"/>
    <n v="130297"/>
  </r>
  <r>
    <d v="2010-01-03T00:00:00"/>
    <x v="1"/>
    <s v="VP"/>
    <x v="6"/>
    <n v="120876"/>
  </r>
  <r>
    <d v="2006-09-22T00:00:00"/>
    <x v="0"/>
    <s v="Sales"/>
    <x v="2"/>
    <n v="88605"/>
  </r>
  <r>
    <d v="2011-10-03T00:00:00"/>
    <x v="0"/>
    <s v="Sales"/>
    <x v="2"/>
    <n v="142904"/>
  </r>
  <r>
    <d v="2008-03-17T00:00:00"/>
    <x v="1"/>
    <s v="Reception"/>
    <x v="6"/>
    <n v="93564"/>
  </r>
  <r>
    <d v="2015-09-29T00:00:00"/>
    <x v="1"/>
    <s v="Sales"/>
    <x v="5"/>
    <n v="82983"/>
  </r>
  <r>
    <d v="2008-05-26T00:00:00"/>
    <x v="1"/>
    <s v="Mktg"/>
    <x v="2"/>
    <n v="119698"/>
  </r>
  <r>
    <d v="1981-03-28T00:00:00"/>
    <x v="1"/>
    <s v="Support"/>
    <x v="6"/>
    <n v="135400"/>
  </r>
  <r>
    <d v="1980-09-14T00:00:00"/>
    <x v="1"/>
    <s v="Sales"/>
    <x v="0"/>
    <n v="126454"/>
  </r>
  <r>
    <d v="1978-05-22T00:00:00"/>
    <x v="0"/>
    <s v="Sales"/>
    <x v="5"/>
    <n v="138087"/>
  </r>
  <r>
    <d v="1977-11-04T00:00:00"/>
    <x v="0"/>
    <s v="Support"/>
    <x v="7"/>
    <n v="113653"/>
  </r>
  <r>
    <d v="2006-07-13T00:00:00"/>
    <x v="1"/>
    <s v="Sales"/>
    <x v="3"/>
    <n v="104766"/>
  </r>
  <r>
    <d v="2010-08-23T00:00:00"/>
    <x v="1"/>
    <s v="Exec"/>
    <x v="3"/>
    <n v="925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G3:J13" firstHeaderRow="1" firstDataRow="2" firstDataCol="1"/>
  <pivotFields count="5">
    <pivotField compact="0" numFmtId="14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9">
        <item x="4"/>
        <item x="5"/>
        <item x="2"/>
        <item x="7"/>
        <item x="6"/>
        <item x="0"/>
        <item x="3"/>
        <item x="1"/>
        <item t="default"/>
      </items>
    </pivotField>
    <pivotField dataField="1" compact="0" numFmtId="164" outline="0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Salary" fld="4" baseField="3" baseItem="2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150" zoomScaleNormal="150" workbookViewId="0">
      <selection activeCell="E11" sqref="E11"/>
    </sheetView>
  </sheetViews>
  <sheetFormatPr defaultRowHeight="15" x14ac:dyDescent="0.25"/>
  <cols>
    <col min="1" max="1" width="19" customWidth="1"/>
  </cols>
  <sheetData>
    <row r="1" spans="1:2" x14ac:dyDescent="0.25">
      <c r="A1" t="s">
        <v>177</v>
      </c>
      <c r="B1" s="3"/>
    </row>
    <row r="2" spans="1:2" x14ac:dyDescent="0.25">
      <c r="A2" s="3"/>
      <c r="B2" s="3"/>
    </row>
    <row r="3" spans="1:2" x14ac:dyDescent="0.25">
      <c r="A3" s="5" t="s">
        <v>53</v>
      </c>
      <c r="B3" s="1" t="s">
        <v>54</v>
      </c>
    </row>
    <row r="4" spans="1:2" x14ac:dyDescent="0.25">
      <c r="A4" s="9" t="s">
        <v>55</v>
      </c>
      <c r="B4" s="34">
        <v>707</v>
      </c>
    </row>
    <row r="5" spans="1:2" x14ac:dyDescent="0.25">
      <c r="A5" s="9" t="s">
        <v>56</v>
      </c>
      <c r="B5" s="34">
        <v>658</v>
      </c>
    </row>
    <row r="6" spans="1:2" x14ac:dyDescent="0.25">
      <c r="A6" s="9" t="s">
        <v>57</v>
      </c>
      <c r="B6" s="34">
        <v>637</v>
      </c>
    </row>
    <row r="7" spans="1:2" x14ac:dyDescent="0.25">
      <c r="A7" s="9" t="s">
        <v>58</v>
      </c>
      <c r="B7" s="34">
        <v>627</v>
      </c>
    </row>
    <row r="8" spans="1:2" x14ac:dyDescent="0.25">
      <c r="A8" s="9" t="s">
        <v>59</v>
      </c>
      <c r="B8" s="34">
        <v>604</v>
      </c>
    </row>
    <row r="9" spans="1:2" x14ac:dyDescent="0.25">
      <c r="A9" s="9" t="s">
        <v>60</v>
      </c>
      <c r="B9" s="34">
        <v>639</v>
      </c>
    </row>
    <row r="10" spans="1:2" ht="15.75" thickBot="1" x14ac:dyDescent="0.3">
      <c r="A10" s="9" t="s">
        <v>61</v>
      </c>
      <c r="B10" s="35">
        <v>470</v>
      </c>
    </row>
    <row r="11" spans="1:2" x14ac:dyDescent="0.25">
      <c r="A11" s="3"/>
      <c r="B11" s="36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50" zoomScaleNormal="150" workbookViewId="0"/>
  </sheetViews>
  <sheetFormatPr defaultRowHeight="15" x14ac:dyDescent="0.25"/>
  <cols>
    <col min="1" max="1" width="9.625" bestFit="1" customWidth="1"/>
  </cols>
  <sheetData>
    <row r="1" spans="1:1" x14ac:dyDescent="0.25">
      <c r="A1" t="s">
        <v>181</v>
      </c>
    </row>
    <row r="3" spans="1:1" x14ac:dyDescent="0.25">
      <c r="A3" s="18">
        <v>898</v>
      </c>
    </row>
    <row r="4" spans="1:1" ht="15.75" thickBot="1" x14ac:dyDescent="0.3">
      <c r="A4" s="19">
        <v>62</v>
      </c>
    </row>
    <row r="6" spans="1:1" x14ac:dyDescent="0.25">
      <c r="A6" s="20">
        <f>A3/A4</f>
        <v>14.483870967741936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50" zoomScaleNormal="150" workbookViewId="0">
      <selection activeCell="G11" sqref="G11"/>
    </sheetView>
  </sheetViews>
  <sheetFormatPr defaultRowHeight="15" x14ac:dyDescent="0.25"/>
  <cols>
    <col min="1" max="1" width="12.875" customWidth="1"/>
  </cols>
  <sheetData>
    <row r="1" spans="1:2" x14ac:dyDescent="0.25">
      <c r="A1" t="s">
        <v>63</v>
      </c>
      <c r="B1" s="3"/>
    </row>
    <row r="2" spans="1:2" x14ac:dyDescent="0.25">
      <c r="A2" s="3"/>
      <c r="B2" s="3"/>
    </row>
    <row r="3" spans="1:2" x14ac:dyDescent="0.25">
      <c r="A3" s="1" t="s">
        <v>53</v>
      </c>
      <c r="B3" s="1" t="s">
        <v>54</v>
      </c>
    </row>
    <row r="4" spans="1:2" x14ac:dyDescent="0.25">
      <c r="A4" s="9" t="s">
        <v>60</v>
      </c>
      <c r="B4" s="11">
        <v>539</v>
      </c>
    </row>
    <row r="5" spans="1:2" x14ac:dyDescent="0.25">
      <c r="A5" s="9" t="s">
        <v>59</v>
      </c>
      <c r="B5" s="11">
        <v>604</v>
      </c>
    </row>
    <row r="6" spans="1:2" x14ac:dyDescent="0.25">
      <c r="A6" s="9" t="s">
        <v>58</v>
      </c>
      <c r="B6" s="11">
        <v>627</v>
      </c>
    </row>
    <row r="7" spans="1:2" x14ac:dyDescent="0.25">
      <c r="A7" s="9" t="s">
        <v>56</v>
      </c>
      <c r="B7" s="11">
        <v>658</v>
      </c>
    </row>
    <row r="8" spans="1:2" x14ac:dyDescent="0.25">
      <c r="A8" s="9" t="s">
        <v>55</v>
      </c>
      <c r="B8" s="11">
        <v>707</v>
      </c>
    </row>
    <row r="9" spans="1:2" x14ac:dyDescent="0.25">
      <c r="A9" s="9" t="s">
        <v>57</v>
      </c>
      <c r="B9" s="11">
        <v>637</v>
      </c>
    </row>
    <row r="10" spans="1:2" x14ac:dyDescent="0.25">
      <c r="A10" s="9" t="s">
        <v>61</v>
      </c>
      <c r="B10" s="11">
        <v>470</v>
      </c>
    </row>
    <row r="11" spans="1:2" x14ac:dyDescent="0.25">
      <c r="A11" s="3"/>
      <c r="B11" s="3"/>
    </row>
    <row r="12" spans="1:2" x14ac:dyDescent="0.25">
      <c r="A12" s="3"/>
      <c r="B12" s="3"/>
    </row>
  </sheetData>
  <sortState ref="A4:B10">
    <sortCondition descending="1" ref="B4:B1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50" zoomScaleNormal="150" workbookViewId="0">
      <selection activeCell="H11" sqref="H11"/>
    </sheetView>
  </sheetViews>
  <sheetFormatPr defaultRowHeight="15" x14ac:dyDescent="0.25"/>
  <cols>
    <col min="1" max="1" width="12.875" customWidth="1"/>
  </cols>
  <sheetData>
    <row r="1" spans="1:2" x14ac:dyDescent="0.25">
      <c r="A1" t="s">
        <v>63</v>
      </c>
      <c r="B1" s="3"/>
    </row>
    <row r="2" spans="1:2" x14ac:dyDescent="0.25">
      <c r="A2" s="3"/>
      <c r="B2" s="3"/>
    </row>
    <row r="3" spans="1:2" x14ac:dyDescent="0.25">
      <c r="A3" s="1" t="s">
        <v>53</v>
      </c>
      <c r="B3" s="1" t="s">
        <v>54</v>
      </c>
    </row>
    <row r="4" spans="1:2" x14ac:dyDescent="0.25">
      <c r="A4" s="9" t="s">
        <v>55</v>
      </c>
      <c r="B4" s="11">
        <v>707</v>
      </c>
    </row>
    <row r="5" spans="1:2" x14ac:dyDescent="0.25">
      <c r="A5" s="9" t="s">
        <v>56</v>
      </c>
      <c r="B5" s="11">
        <v>658</v>
      </c>
    </row>
    <row r="6" spans="1:2" x14ac:dyDescent="0.25">
      <c r="A6" s="9" t="s">
        <v>57</v>
      </c>
      <c r="B6" s="11">
        <v>637</v>
      </c>
    </row>
    <row r="7" spans="1:2" x14ac:dyDescent="0.25">
      <c r="A7" s="9" t="s">
        <v>58</v>
      </c>
      <c r="B7" s="11">
        <v>627</v>
      </c>
    </row>
    <row r="8" spans="1:2" x14ac:dyDescent="0.25">
      <c r="A8" s="9" t="s">
        <v>59</v>
      </c>
      <c r="B8" s="11">
        <v>604</v>
      </c>
    </row>
    <row r="9" spans="1:2" x14ac:dyDescent="0.25">
      <c r="A9" s="9" t="s">
        <v>60</v>
      </c>
      <c r="B9" s="11">
        <v>539</v>
      </c>
    </row>
    <row r="10" spans="1:2" x14ac:dyDescent="0.25">
      <c r="A10" s="9" t="s">
        <v>61</v>
      </c>
      <c r="B10" s="11">
        <v>470</v>
      </c>
    </row>
    <row r="11" spans="1:2" x14ac:dyDescent="0.25">
      <c r="A11" s="3"/>
      <c r="B11" s="3"/>
    </row>
    <row r="12" spans="1:2" x14ac:dyDescent="0.25">
      <c r="A12" s="3"/>
      <c r="B12" s="3"/>
    </row>
  </sheetData>
  <sortState ref="A4:B10">
    <sortCondition descending="1" ref="B4:B10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50" zoomScaleNormal="150" workbookViewId="0">
      <selection activeCell="I21" sqref="I21"/>
    </sheetView>
  </sheetViews>
  <sheetFormatPr defaultRowHeight="15" x14ac:dyDescent="0.25"/>
  <cols>
    <col min="1" max="1" width="14.875" customWidth="1"/>
  </cols>
  <sheetData>
    <row r="1" spans="1:2" x14ac:dyDescent="0.25">
      <c r="A1" t="s">
        <v>62</v>
      </c>
      <c r="B1" s="3"/>
    </row>
    <row r="2" spans="1:2" x14ac:dyDescent="0.25">
      <c r="A2" s="3"/>
      <c r="B2" s="3"/>
    </row>
    <row r="3" spans="1:2" x14ac:dyDescent="0.25">
      <c r="A3" s="5" t="s">
        <v>53</v>
      </c>
      <c r="B3" s="1" t="s">
        <v>54</v>
      </c>
    </row>
    <row r="4" spans="1:2" x14ac:dyDescent="0.25">
      <c r="A4" s="9" t="s">
        <v>55</v>
      </c>
      <c r="B4" s="21">
        <v>0.12706270627062707</v>
      </c>
    </row>
    <row r="5" spans="1:2" x14ac:dyDescent="0.25">
      <c r="A5" s="9" t="s">
        <v>56</v>
      </c>
      <c r="B5" s="21">
        <v>0.14238566713814238</v>
      </c>
    </row>
    <row r="6" spans="1:2" x14ac:dyDescent="0.25">
      <c r="A6" s="9" t="s">
        <v>57</v>
      </c>
      <c r="B6" s="21">
        <v>0.1478076379066478</v>
      </c>
    </row>
    <row r="7" spans="1:2" x14ac:dyDescent="0.25">
      <c r="A7" s="9" t="s">
        <v>58</v>
      </c>
      <c r="B7" s="21">
        <v>0.15511551155115511</v>
      </c>
    </row>
    <row r="8" spans="1:2" x14ac:dyDescent="0.25">
      <c r="A8" s="9" t="s">
        <v>59</v>
      </c>
      <c r="B8" s="21">
        <v>0.16666666666666666</v>
      </c>
    </row>
    <row r="9" spans="1:2" x14ac:dyDescent="0.25">
      <c r="A9" s="9" t="s">
        <v>60</v>
      </c>
      <c r="B9" s="21">
        <v>0.15016501650165018</v>
      </c>
    </row>
    <row r="10" spans="1:2" x14ac:dyDescent="0.25">
      <c r="A10" s="9" t="s">
        <v>61</v>
      </c>
      <c r="B10" s="21">
        <v>0.1107967939651108</v>
      </c>
    </row>
    <row r="11" spans="1:2" x14ac:dyDescent="0.25">
      <c r="A11" s="3"/>
      <c r="B11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50" zoomScaleNormal="150" workbookViewId="0">
      <selection activeCell="J14" sqref="J14"/>
    </sheetView>
  </sheetViews>
  <sheetFormatPr defaultRowHeight="15" x14ac:dyDescent="0.25"/>
  <cols>
    <col min="1" max="1" width="14.875" customWidth="1"/>
  </cols>
  <sheetData>
    <row r="1" spans="1:2" x14ac:dyDescent="0.25">
      <c r="A1" t="s">
        <v>62</v>
      </c>
      <c r="B1" s="3"/>
    </row>
    <row r="2" spans="1:2" x14ac:dyDescent="0.25">
      <c r="A2" s="3"/>
      <c r="B2" s="3"/>
    </row>
    <row r="3" spans="1:2" x14ac:dyDescent="0.25">
      <c r="A3" s="5" t="s">
        <v>53</v>
      </c>
      <c r="B3" s="1" t="s">
        <v>54</v>
      </c>
    </row>
    <row r="4" spans="1:2" x14ac:dyDescent="0.25">
      <c r="A4" s="9" t="s">
        <v>55</v>
      </c>
      <c r="B4" s="30">
        <v>0.12706270627062707</v>
      </c>
    </row>
    <row r="5" spans="1:2" x14ac:dyDescent="0.25">
      <c r="A5" s="9" t="s">
        <v>56</v>
      </c>
      <c r="B5" s="30">
        <v>0.14238566713814238</v>
      </c>
    </row>
    <row r="6" spans="1:2" x14ac:dyDescent="0.25">
      <c r="A6" s="9" t="s">
        <v>57</v>
      </c>
      <c r="B6" s="30">
        <v>0.1478076379066478</v>
      </c>
    </row>
    <row r="7" spans="1:2" x14ac:dyDescent="0.25">
      <c r="A7" s="9" t="s">
        <v>58</v>
      </c>
      <c r="B7" s="30">
        <v>0.15511551155115511</v>
      </c>
    </row>
    <row r="8" spans="1:2" x14ac:dyDescent="0.25">
      <c r="A8" s="9" t="s">
        <v>59</v>
      </c>
      <c r="B8" s="30">
        <v>0.16666666666666666</v>
      </c>
    </row>
    <row r="9" spans="1:2" x14ac:dyDescent="0.25">
      <c r="A9" s="9" t="s">
        <v>60</v>
      </c>
      <c r="B9" s="30">
        <v>0.15016501650165018</v>
      </c>
    </row>
    <row r="10" spans="1:2" x14ac:dyDescent="0.25">
      <c r="A10" s="9" t="s">
        <v>61</v>
      </c>
      <c r="B10" s="30">
        <v>0.1107967939651108</v>
      </c>
    </row>
    <row r="11" spans="1:2" x14ac:dyDescent="0.25">
      <c r="A11" s="3"/>
      <c r="B11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50" zoomScaleNormal="150" workbookViewId="0">
      <selection activeCell="L13" sqref="L13"/>
    </sheetView>
  </sheetViews>
  <sheetFormatPr defaultRowHeight="15" x14ac:dyDescent="0.25"/>
  <cols>
    <col min="1" max="1" width="12.125" customWidth="1"/>
  </cols>
  <sheetData>
    <row r="1" spans="1:3" x14ac:dyDescent="0.25">
      <c r="A1" t="s">
        <v>182</v>
      </c>
      <c r="B1" s="3"/>
      <c r="C1" s="3"/>
    </row>
    <row r="2" spans="1:3" x14ac:dyDescent="0.25">
      <c r="A2" s="3"/>
      <c r="B2" s="3"/>
      <c r="C2" s="3"/>
    </row>
    <row r="3" spans="1:3" x14ac:dyDescent="0.25">
      <c r="A3" s="5" t="s">
        <v>37</v>
      </c>
      <c r="B3" s="1">
        <v>2014</v>
      </c>
      <c r="C3" s="1">
        <v>2015</v>
      </c>
    </row>
    <row r="4" spans="1:3" x14ac:dyDescent="0.25">
      <c r="A4" s="7" t="s">
        <v>40</v>
      </c>
      <c r="B4" s="7">
        <v>2716</v>
      </c>
      <c r="C4" s="7">
        <v>3489</v>
      </c>
    </row>
    <row r="5" spans="1:3" x14ac:dyDescent="0.25">
      <c r="A5" s="7" t="s">
        <v>41</v>
      </c>
      <c r="B5" s="7">
        <v>2900</v>
      </c>
      <c r="C5" s="7">
        <v>3414</v>
      </c>
    </row>
    <row r="6" spans="1:3" x14ac:dyDescent="0.25">
      <c r="A6" s="7" t="s">
        <v>42</v>
      </c>
      <c r="B6" s="7">
        <v>4000</v>
      </c>
      <c r="C6" s="7">
        <v>3867</v>
      </c>
    </row>
    <row r="7" spans="1:3" x14ac:dyDescent="0.25">
      <c r="A7" s="7" t="s">
        <v>43</v>
      </c>
      <c r="B7" s="7">
        <v>3900</v>
      </c>
      <c r="C7" s="7">
        <v>2616</v>
      </c>
    </row>
    <row r="8" spans="1:3" x14ac:dyDescent="0.25">
      <c r="A8" s="7" t="s">
        <v>44</v>
      </c>
      <c r="B8" s="7">
        <v>1109</v>
      </c>
      <c r="C8" s="7">
        <v>2400</v>
      </c>
    </row>
    <row r="9" spans="1:3" x14ac:dyDescent="0.25">
      <c r="A9" s="7" t="s">
        <v>45</v>
      </c>
      <c r="B9" s="7">
        <v>4501</v>
      </c>
      <c r="C9" s="7">
        <v>3587</v>
      </c>
    </row>
    <row r="10" spans="1:3" x14ac:dyDescent="0.25">
      <c r="A10" s="7" t="s">
        <v>46</v>
      </c>
      <c r="B10" s="7">
        <v>2345</v>
      </c>
      <c r="C10" s="7">
        <v>2301</v>
      </c>
    </row>
    <row r="11" spans="1:3" x14ac:dyDescent="0.25">
      <c r="A11" s="7" t="s">
        <v>47</v>
      </c>
      <c r="B11" s="7">
        <v>4613</v>
      </c>
      <c r="C11" s="7">
        <v>4600</v>
      </c>
    </row>
    <row r="12" spans="1:3" x14ac:dyDescent="0.25">
      <c r="A12" s="7" t="s">
        <v>48</v>
      </c>
      <c r="B12" s="7">
        <v>3178</v>
      </c>
      <c r="C12" s="7">
        <v>2467</v>
      </c>
    </row>
    <row r="13" spans="1:3" x14ac:dyDescent="0.25">
      <c r="A13" s="7" t="s">
        <v>49</v>
      </c>
      <c r="B13" s="7">
        <v>1598</v>
      </c>
      <c r="C13" s="7">
        <v>3898</v>
      </c>
    </row>
    <row r="14" spans="1:3" x14ac:dyDescent="0.25">
      <c r="A14" s="7" t="s">
        <v>50</v>
      </c>
      <c r="B14" s="7">
        <v>4400</v>
      </c>
      <c r="C14" s="7">
        <v>4315</v>
      </c>
    </row>
    <row r="15" spans="1:3" x14ac:dyDescent="0.25">
      <c r="A15" s="7" t="s">
        <v>51</v>
      </c>
      <c r="B15" s="7">
        <v>2345</v>
      </c>
      <c r="C15" s="7">
        <v>2600</v>
      </c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50" zoomScaleNormal="150" workbookViewId="0">
      <selection activeCell="P10" sqref="P10"/>
    </sheetView>
  </sheetViews>
  <sheetFormatPr defaultRowHeight="15" x14ac:dyDescent="0.25"/>
  <cols>
    <col min="1" max="1" width="12.125" customWidth="1"/>
  </cols>
  <sheetData>
    <row r="1" spans="1:3" x14ac:dyDescent="0.25">
      <c r="A1" t="s">
        <v>182</v>
      </c>
      <c r="B1" s="3"/>
      <c r="C1" s="3"/>
    </row>
    <row r="2" spans="1:3" x14ac:dyDescent="0.25">
      <c r="A2" s="3"/>
      <c r="B2" s="3"/>
      <c r="C2" s="3"/>
    </row>
    <row r="3" spans="1:3" x14ac:dyDescent="0.25">
      <c r="A3" s="5" t="s">
        <v>37</v>
      </c>
      <c r="B3" s="1">
        <v>2014</v>
      </c>
      <c r="C3" s="1">
        <v>2015</v>
      </c>
    </row>
    <row r="4" spans="1:3" x14ac:dyDescent="0.25">
      <c r="A4" s="7" t="s">
        <v>40</v>
      </c>
      <c r="B4" s="7">
        <v>2716</v>
      </c>
      <c r="C4" s="7">
        <v>3489</v>
      </c>
    </row>
    <row r="5" spans="1:3" x14ac:dyDescent="0.25">
      <c r="A5" s="7" t="s">
        <v>41</v>
      </c>
      <c r="B5" s="7">
        <v>2900</v>
      </c>
      <c r="C5" s="7">
        <v>3414</v>
      </c>
    </row>
    <row r="6" spans="1:3" x14ac:dyDescent="0.25">
      <c r="A6" s="7" t="s">
        <v>42</v>
      </c>
      <c r="B6" s="7">
        <v>4000</v>
      </c>
      <c r="C6" s="7">
        <v>3867</v>
      </c>
    </row>
    <row r="7" spans="1:3" x14ac:dyDescent="0.25">
      <c r="A7" s="7" t="s">
        <v>43</v>
      </c>
      <c r="B7" s="7">
        <v>3900</v>
      </c>
      <c r="C7" s="7">
        <v>2616</v>
      </c>
    </row>
    <row r="8" spans="1:3" x14ac:dyDescent="0.25">
      <c r="A8" s="7" t="s">
        <v>44</v>
      </c>
      <c r="B8" s="7">
        <v>1109</v>
      </c>
      <c r="C8" s="7">
        <v>2400</v>
      </c>
    </row>
    <row r="9" spans="1:3" x14ac:dyDescent="0.25">
      <c r="A9" s="7" t="s">
        <v>45</v>
      </c>
      <c r="B9" s="7">
        <v>4501</v>
      </c>
      <c r="C9" s="7">
        <v>3587</v>
      </c>
    </row>
    <row r="10" spans="1:3" x14ac:dyDescent="0.25">
      <c r="A10" s="7" t="s">
        <v>46</v>
      </c>
      <c r="B10" s="7">
        <v>2345</v>
      </c>
      <c r="C10" s="7">
        <v>2301</v>
      </c>
    </row>
    <row r="11" spans="1:3" x14ac:dyDescent="0.25">
      <c r="A11" s="7" t="s">
        <v>47</v>
      </c>
      <c r="B11" s="7">
        <v>4613</v>
      </c>
      <c r="C11" s="7">
        <v>4600</v>
      </c>
    </row>
    <row r="12" spans="1:3" x14ac:dyDescent="0.25">
      <c r="A12" s="7" t="s">
        <v>48</v>
      </c>
      <c r="B12" s="7">
        <v>3178</v>
      </c>
      <c r="C12" s="7">
        <v>2467</v>
      </c>
    </row>
    <row r="13" spans="1:3" x14ac:dyDescent="0.25">
      <c r="A13" s="7" t="s">
        <v>49</v>
      </c>
      <c r="B13" s="7">
        <v>1598</v>
      </c>
      <c r="C13" s="7">
        <v>3898</v>
      </c>
    </row>
    <row r="14" spans="1:3" x14ac:dyDescent="0.25">
      <c r="A14" s="7" t="s">
        <v>50</v>
      </c>
      <c r="B14" s="7">
        <v>4400</v>
      </c>
      <c r="C14" s="7">
        <v>4315</v>
      </c>
    </row>
    <row r="15" spans="1:3" x14ac:dyDescent="0.25">
      <c r="A15" s="7" t="s">
        <v>51</v>
      </c>
      <c r="B15" s="7">
        <v>2345</v>
      </c>
      <c r="C15" s="7">
        <v>2600</v>
      </c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50" zoomScaleNormal="150" workbookViewId="0">
      <selection activeCell="S17" sqref="S17"/>
    </sheetView>
  </sheetViews>
  <sheetFormatPr defaultRowHeight="15" x14ac:dyDescent="0.25"/>
  <cols>
    <col min="1" max="1" width="12.125" customWidth="1"/>
  </cols>
  <sheetData>
    <row r="1" spans="1:3" x14ac:dyDescent="0.25">
      <c r="A1" t="s">
        <v>183</v>
      </c>
      <c r="B1" s="3"/>
      <c r="C1" s="3"/>
    </row>
    <row r="2" spans="1:3" x14ac:dyDescent="0.25">
      <c r="A2" s="3"/>
      <c r="B2" s="3"/>
      <c r="C2" s="3"/>
    </row>
    <row r="3" spans="1:3" x14ac:dyDescent="0.25">
      <c r="A3" s="5" t="s">
        <v>37</v>
      </c>
      <c r="B3" s="1">
        <v>2014</v>
      </c>
      <c r="C3" s="1">
        <v>2015</v>
      </c>
    </row>
    <row r="4" spans="1:3" x14ac:dyDescent="0.25">
      <c r="A4" s="7" t="s">
        <v>40</v>
      </c>
      <c r="B4" s="7">
        <v>2716</v>
      </c>
      <c r="C4" s="7">
        <v>3489</v>
      </c>
    </row>
    <row r="5" spans="1:3" x14ac:dyDescent="0.25">
      <c r="A5" s="7" t="s">
        <v>41</v>
      </c>
      <c r="B5" s="7">
        <v>2900</v>
      </c>
      <c r="C5" s="7">
        <v>3414</v>
      </c>
    </row>
    <row r="6" spans="1:3" x14ac:dyDescent="0.25">
      <c r="A6" s="7" t="s">
        <v>42</v>
      </c>
      <c r="B6" s="7">
        <v>4000</v>
      </c>
      <c r="C6" s="7">
        <v>3867</v>
      </c>
    </row>
    <row r="7" spans="1:3" x14ac:dyDescent="0.25">
      <c r="A7" s="7" t="s">
        <v>43</v>
      </c>
      <c r="B7" s="7">
        <v>3900</v>
      </c>
      <c r="C7" s="7">
        <v>2616</v>
      </c>
    </row>
    <row r="8" spans="1:3" x14ac:dyDescent="0.25">
      <c r="A8" s="7" t="s">
        <v>44</v>
      </c>
      <c r="B8" s="7">
        <v>1109</v>
      </c>
      <c r="C8" s="7">
        <v>2400</v>
      </c>
    </row>
    <row r="9" spans="1:3" x14ac:dyDescent="0.25">
      <c r="A9" s="7" t="s">
        <v>45</v>
      </c>
      <c r="B9" s="7">
        <v>4501</v>
      </c>
      <c r="C9" s="7">
        <v>3587</v>
      </c>
    </row>
    <row r="10" spans="1:3" x14ac:dyDescent="0.25">
      <c r="A10" s="7" t="s">
        <v>46</v>
      </c>
      <c r="B10" s="7">
        <v>2345</v>
      </c>
      <c r="C10" s="7">
        <v>2301</v>
      </c>
    </row>
    <row r="11" spans="1:3" x14ac:dyDescent="0.25">
      <c r="A11" s="7" t="s">
        <v>47</v>
      </c>
      <c r="B11" s="7">
        <v>4613</v>
      </c>
      <c r="C11" s="7">
        <v>4600</v>
      </c>
    </row>
    <row r="12" spans="1:3" x14ac:dyDescent="0.25">
      <c r="A12" s="7" t="s">
        <v>48</v>
      </c>
      <c r="B12" s="7">
        <v>3178</v>
      </c>
      <c r="C12" s="7">
        <v>2467</v>
      </c>
    </row>
    <row r="13" spans="1:3" x14ac:dyDescent="0.25">
      <c r="A13" s="7" t="s">
        <v>49</v>
      </c>
      <c r="B13" s="7">
        <v>1598</v>
      </c>
      <c r="C13" s="7">
        <v>3898</v>
      </c>
    </row>
    <row r="14" spans="1:3" x14ac:dyDescent="0.25">
      <c r="A14" s="7" t="s">
        <v>50</v>
      </c>
      <c r="B14" s="7">
        <v>4400</v>
      </c>
      <c r="C14" s="7">
        <v>4315</v>
      </c>
    </row>
    <row r="15" spans="1:3" x14ac:dyDescent="0.25">
      <c r="A15" s="7" t="s">
        <v>51</v>
      </c>
      <c r="B15" s="7">
        <v>2345</v>
      </c>
      <c r="C15" s="7">
        <v>2600</v>
      </c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50" zoomScaleNormal="150" workbookViewId="0">
      <selection activeCell="O13" sqref="O13"/>
    </sheetView>
  </sheetViews>
  <sheetFormatPr defaultRowHeight="15" x14ac:dyDescent="0.25"/>
  <cols>
    <col min="1" max="1" width="12.125" customWidth="1"/>
  </cols>
  <sheetData>
    <row r="1" spans="1:3" x14ac:dyDescent="0.25">
      <c r="A1" t="s">
        <v>183</v>
      </c>
      <c r="B1" s="3"/>
      <c r="C1" s="3"/>
    </row>
    <row r="2" spans="1:3" x14ac:dyDescent="0.25">
      <c r="A2" s="3"/>
      <c r="B2" s="3"/>
      <c r="C2" s="3"/>
    </row>
    <row r="3" spans="1:3" x14ac:dyDescent="0.25">
      <c r="A3" s="5" t="s">
        <v>37</v>
      </c>
      <c r="B3" s="1">
        <v>2014</v>
      </c>
      <c r="C3" s="1">
        <v>2015</v>
      </c>
    </row>
    <row r="4" spans="1:3" x14ac:dyDescent="0.25">
      <c r="A4" s="7" t="s">
        <v>40</v>
      </c>
      <c r="B4" s="7">
        <v>2716</v>
      </c>
      <c r="C4" s="7">
        <v>3489</v>
      </c>
    </row>
    <row r="5" spans="1:3" x14ac:dyDescent="0.25">
      <c r="A5" s="7" t="s">
        <v>41</v>
      </c>
      <c r="B5" s="7">
        <v>2900</v>
      </c>
      <c r="C5" s="7">
        <v>3414</v>
      </c>
    </row>
    <row r="6" spans="1:3" x14ac:dyDescent="0.25">
      <c r="A6" s="7" t="s">
        <v>42</v>
      </c>
      <c r="B6" s="7">
        <v>4000</v>
      </c>
      <c r="C6" s="7">
        <v>3867</v>
      </c>
    </row>
    <row r="7" spans="1:3" x14ac:dyDescent="0.25">
      <c r="A7" s="7" t="s">
        <v>43</v>
      </c>
      <c r="B7" s="7">
        <v>3900</v>
      </c>
      <c r="C7" s="7">
        <v>2616</v>
      </c>
    </row>
    <row r="8" spans="1:3" x14ac:dyDescent="0.25">
      <c r="A8" s="7" t="s">
        <v>44</v>
      </c>
      <c r="B8" s="7">
        <v>1109</v>
      </c>
      <c r="C8" s="7">
        <v>2400</v>
      </c>
    </row>
    <row r="9" spans="1:3" x14ac:dyDescent="0.25">
      <c r="A9" s="7" t="s">
        <v>45</v>
      </c>
      <c r="B9" s="7">
        <v>4501</v>
      </c>
      <c r="C9" s="7">
        <v>3587</v>
      </c>
    </row>
    <row r="10" spans="1:3" x14ac:dyDescent="0.25">
      <c r="A10" s="7" t="s">
        <v>46</v>
      </c>
      <c r="B10" s="7">
        <v>2345</v>
      </c>
      <c r="C10" s="7">
        <v>2301</v>
      </c>
    </row>
    <row r="11" spans="1:3" x14ac:dyDescent="0.25">
      <c r="A11" s="7" t="s">
        <v>47</v>
      </c>
      <c r="B11" s="7">
        <v>4613</v>
      </c>
      <c r="C11" s="7">
        <v>4600</v>
      </c>
    </row>
    <row r="12" spans="1:3" x14ac:dyDescent="0.25">
      <c r="A12" s="7" t="s">
        <v>48</v>
      </c>
      <c r="B12" s="7">
        <v>3178</v>
      </c>
      <c r="C12" s="7">
        <v>2467</v>
      </c>
    </row>
    <row r="13" spans="1:3" x14ac:dyDescent="0.25">
      <c r="A13" s="7" t="s">
        <v>49</v>
      </c>
      <c r="B13" s="7">
        <v>1598</v>
      </c>
      <c r="C13" s="7">
        <v>3898</v>
      </c>
    </row>
    <row r="14" spans="1:3" x14ac:dyDescent="0.25">
      <c r="A14" s="7" t="s">
        <v>50</v>
      </c>
      <c r="B14" s="7">
        <v>4400</v>
      </c>
      <c r="C14" s="7">
        <v>4315</v>
      </c>
    </row>
    <row r="15" spans="1:3" x14ac:dyDescent="0.25">
      <c r="A15" s="7" t="s">
        <v>51</v>
      </c>
      <c r="B15" s="7">
        <v>2345</v>
      </c>
      <c r="C15" s="7">
        <v>2600</v>
      </c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50" zoomScaleNormal="150" workbookViewId="0">
      <selection activeCell="AA38" sqref="AA38"/>
    </sheetView>
  </sheetViews>
  <sheetFormatPr defaultRowHeight="15" x14ac:dyDescent="0.25"/>
  <cols>
    <col min="1" max="1" width="12.125" customWidth="1"/>
  </cols>
  <sheetData>
    <row r="1" spans="1:3" x14ac:dyDescent="0.25">
      <c r="A1" t="s">
        <v>184</v>
      </c>
      <c r="B1" s="3"/>
      <c r="C1" s="3"/>
    </row>
    <row r="2" spans="1:3" x14ac:dyDescent="0.25">
      <c r="A2" s="3"/>
      <c r="B2" s="3"/>
      <c r="C2" s="3"/>
    </row>
    <row r="3" spans="1:3" x14ac:dyDescent="0.25">
      <c r="A3" s="5" t="s">
        <v>37</v>
      </c>
      <c r="B3" s="1">
        <v>2014</v>
      </c>
      <c r="C3" s="1">
        <v>2015</v>
      </c>
    </row>
    <row r="4" spans="1:3" x14ac:dyDescent="0.25">
      <c r="A4" s="7" t="s">
        <v>40</v>
      </c>
      <c r="B4" s="7">
        <v>2716</v>
      </c>
      <c r="C4" s="7">
        <v>3489</v>
      </c>
    </row>
    <row r="5" spans="1:3" x14ac:dyDescent="0.25">
      <c r="A5" s="7" t="s">
        <v>41</v>
      </c>
      <c r="B5" s="7">
        <v>2900</v>
      </c>
      <c r="C5" s="7">
        <v>3414</v>
      </c>
    </row>
    <row r="6" spans="1:3" x14ac:dyDescent="0.25">
      <c r="A6" s="7" t="s">
        <v>42</v>
      </c>
      <c r="B6" s="7">
        <v>4000</v>
      </c>
      <c r="C6" s="7">
        <v>3867</v>
      </c>
    </row>
    <row r="7" spans="1:3" x14ac:dyDescent="0.25">
      <c r="A7" s="7" t="s">
        <v>43</v>
      </c>
      <c r="B7" s="7">
        <v>3900</v>
      </c>
      <c r="C7" s="7">
        <v>2616</v>
      </c>
    </row>
    <row r="8" spans="1:3" x14ac:dyDescent="0.25">
      <c r="A8" s="7" t="s">
        <v>44</v>
      </c>
      <c r="B8" s="7">
        <v>1109</v>
      </c>
      <c r="C8" s="7">
        <v>2400</v>
      </c>
    </row>
    <row r="9" spans="1:3" x14ac:dyDescent="0.25">
      <c r="A9" s="7" t="s">
        <v>45</v>
      </c>
      <c r="B9" s="7">
        <v>4501</v>
      </c>
      <c r="C9" s="7">
        <v>3587</v>
      </c>
    </row>
    <row r="10" spans="1:3" x14ac:dyDescent="0.25">
      <c r="A10" s="7" t="s">
        <v>46</v>
      </c>
      <c r="B10" s="7">
        <v>2345</v>
      </c>
      <c r="C10" s="7">
        <v>2301</v>
      </c>
    </row>
    <row r="11" spans="1:3" x14ac:dyDescent="0.25">
      <c r="A11" s="7" t="s">
        <v>47</v>
      </c>
      <c r="B11" s="7">
        <v>4613</v>
      </c>
      <c r="C11" s="7">
        <v>4600</v>
      </c>
    </row>
    <row r="12" spans="1:3" x14ac:dyDescent="0.25">
      <c r="A12" s="7" t="s">
        <v>48</v>
      </c>
      <c r="B12" s="7">
        <v>3178</v>
      </c>
      <c r="C12" s="7">
        <v>2467</v>
      </c>
    </row>
    <row r="13" spans="1:3" x14ac:dyDescent="0.25">
      <c r="A13" s="7" t="s">
        <v>49</v>
      </c>
      <c r="B13" s="7">
        <v>1598</v>
      </c>
      <c r="C13" s="7">
        <v>3898</v>
      </c>
    </row>
    <row r="14" spans="1:3" x14ac:dyDescent="0.25">
      <c r="A14" s="7" t="s">
        <v>50</v>
      </c>
      <c r="B14" s="7">
        <v>4400</v>
      </c>
      <c r="C14" s="7">
        <v>4315</v>
      </c>
    </row>
    <row r="15" spans="1:3" x14ac:dyDescent="0.25">
      <c r="A15" s="7" t="s">
        <v>51</v>
      </c>
      <c r="B15" s="7">
        <v>2345</v>
      </c>
      <c r="C15" s="7">
        <v>2600</v>
      </c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50" zoomScaleNormal="150" workbookViewId="0">
      <selection activeCell="B4" sqref="B4:B11"/>
    </sheetView>
  </sheetViews>
  <sheetFormatPr defaultRowHeight="15" x14ac:dyDescent="0.25"/>
  <cols>
    <col min="1" max="1" width="19" customWidth="1"/>
  </cols>
  <sheetData>
    <row r="1" spans="1:2" x14ac:dyDescent="0.25">
      <c r="A1" t="s">
        <v>177</v>
      </c>
      <c r="B1" s="3"/>
    </row>
    <row r="2" spans="1:2" x14ac:dyDescent="0.25">
      <c r="A2" s="3"/>
      <c r="B2" s="3"/>
    </row>
    <row r="3" spans="1:2" x14ac:dyDescent="0.25">
      <c r="A3" s="5" t="s">
        <v>53</v>
      </c>
      <c r="B3" s="1" t="s">
        <v>54</v>
      </c>
    </row>
    <row r="4" spans="1:2" x14ac:dyDescent="0.25">
      <c r="A4" s="9" t="s">
        <v>55</v>
      </c>
      <c r="B4" s="34">
        <v>707</v>
      </c>
    </row>
    <row r="5" spans="1:2" x14ac:dyDescent="0.25">
      <c r="A5" s="9" t="s">
        <v>56</v>
      </c>
      <c r="B5" s="34">
        <v>658</v>
      </c>
    </row>
    <row r="6" spans="1:2" x14ac:dyDescent="0.25">
      <c r="A6" s="9" t="s">
        <v>57</v>
      </c>
      <c r="B6" s="34">
        <v>637</v>
      </c>
    </row>
    <row r="7" spans="1:2" x14ac:dyDescent="0.25">
      <c r="A7" s="9" t="s">
        <v>58</v>
      </c>
      <c r="B7" s="34">
        <v>627</v>
      </c>
    </row>
    <row r="8" spans="1:2" x14ac:dyDescent="0.25">
      <c r="A8" s="9" t="s">
        <v>59</v>
      </c>
      <c r="B8" s="34">
        <v>604</v>
      </c>
    </row>
    <row r="9" spans="1:2" x14ac:dyDescent="0.25">
      <c r="A9" s="9" t="s">
        <v>60</v>
      </c>
      <c r="B9" s="34">
        <v>639</v>
      </c>
    </row>
    <row r="10" spans="1:2" ht="15.75" thickBot="1" x14ac:dyDescent="0.3">
      <c r="A10" s="9" t="s">
        <v>61</v>
      </c>
      <c r="B10" s="35">
        <v>470</v>
      </c>
    </row>
    <row r="11" spans="1:2" x14ac:dyDescent="0.25">
      <c r="A11" s="3"/>
      <c r="B11" s="36">
        <f>SUM(B4:B10)</f>
        <v>4342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50" zoomScaleNormal="150" workbookViewId="0">
      <selection activeCell="P12" sqref="P12"/>
    </sheetView>
  </sheetViews>
  <sheetFormatPr defaultRowHeight="15" x14ac:dyDescent="0.25"/>
  <cols>
    <col min="1" max="1" width="12.125" customWidth="1"/>
  </cols>
  <sheetData>
    <row r="1" spans="1:3" x14ac:dyDescent="0.25">
      <c r="A1" t="s">
        <v>184</v>
      </c>
      <c r="B1" s="3"/>
      <c r="C1" s="3"/>
    </row>
    <row r="2" spans="1:3" x14ac:dyDescent="0.25">
      <c r="A2" s="3"/>
      <c r="B2" s="3"/>
      <c r="C2" s="3"/>
    </row>
    <row r="3" spans="1:3" x14ac:dyDescent="0.25">
      <c r="A3" s="5" t="s">
        <v>37</v>
      </c>
      <c r="B3" s="1">
        <v>2014</v>
      </c>
      <c r="C3" s="1">
        <v>2015</v>
      </c>
    </row>
    <row r="4" spans="1:3" x14ac:dyDescent="0.25">
      <c r="A4" s="7" t="s">
        <v>40</v>
      </c>
      <c r="B4" s="7">
        <v>2716</v>
      </c>
      <c r="C4" s="7">
        <v>3489</v>
      </c>
    </row>
    <row r="5" spans="1:3" x14ac:dyDescent="0.25">
      <c r="A5" s="7" t="s">
        <v>41</v>
      </c>
      <c r="B5" s="7">
        <v>2900</v>
      </c>
      <c r="C5" s="7">
        <v>3414</v>
      </c>
    </row>
    <row r="6" spans="1:3" x14ac:dyDescent="0.25">
      <c r="A6" s="7" t="s">
        <v>42</v>
      </c>
      <c r="B6" s="7">
        <v>4000</v>
      </c>
      <c r="C6" s="7">
        <v>3867</v>
      </c>
    </row>
    <row r="7" spans="1:3" x14ac:dyDescent="0.25">
      <c r="A7" s="7" t="s">
        <v>43</v>
      </c>
      <c r="B7" s="7">
        <v>3900</v>
      </c>
      <c r="C7" s="7">
        <v>2616</v>
      </c>
    </row>
    <row r="8" spans="1:3" x14ac:dyDescent="0.25">
      <c r="A8" s="7" t="s">
        <v>44</v>
      </c>
      <c r="B8" s="7">
        <v>1109</v>
      </c>
      <c r="C8" s="7">
        <v>2400</v>
      </c>
    </row>
    <row r="9" spans="1:3" x14ac:dyDescent="0.25">
      <c r="A9" s="7" t="s">
        <v>45</v>
      </c>
      <c r="B9" s="7">
        <v>4501</v>
      </c>
      <c r="C9" s="7">
        <v>3587</v>
      </c>
    </row>
    <row r="10" spans="1:3" x14ac:dyDescent="0.25">
      <c r="A10" s="7" t="s">
        <v>46</v>
      </c>
      <c r="B10" s="7">
        <v>2345</v>
      </c>
      <c r="C10" s="7">
        <v>2301</v>
      </c>
    </row>
    <row r="11" spans="1:3" x14ac:dyDescent="0.25">
      <c r="A11" s="7" t="s">
        <v>47</v>
      </c>
      <c r="B11" s="7">
        <v>4613</v>
      </c>
      <c r="C11" s="7">
        <v>4600</v>
      </c>
    </row>
    <row r="12" spans="1:3" x14ac:dyDescent="0.25">
      <c r="A12" s="7" t="s">
        <v>48</v>
      </c>
      <c r="B12" s="7">
        <v>3178</v>
      </c>
      <c r="C12" s="7">
        <v>2467</v>
      </c>
    </row>
    <row r="13" spans="1:3" x14ac:dyDescent="0.25">
      <c r="A13" s="7" t="s">
        <v>49</v>
      </c>
      <c r="B13" s="7">
        <v>1598</v>
      </c>
      <c r="C13" s="7">
        <v>3898</v>
      </c>
    </row>
    <row r="14" spans="1:3" x14ac:dyDescent="0.25">
      <c r="A14" s="7" t="s">
        <v>50</v>
      </c>
      <c r="B14" s="7">
        <v>4400</v>
      </c>
      <c r="C14" s="7">
        <v>4315</v>
      </c>
    </row>
    <row r="15" spans="1:3" x14ac:dyDescent="0.25">
      <c r="A15" s="7" t="s">
        <v>51</v>
      </c>
      <c r="B15" s="7">
        <v>2345</v>
      </c>
      <c r="C15" s="7">
        <v>2600</v>
      </c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50" zoomScaleNormal="150" workbookViewId="0">
      <selection activeCell="L15" sqref="L15"/>
    </sheetView>
  </sheetViews>
  <sheetFormatPr defaultRowHeight="15" x14ac:dyDescent="0.25"/>
  <cols>
    <col min="1" max="1" width="14" customWidth="1"/>
  </cols>
  <sheetData>
    <row r="1" spans="1:7" x14ac:dyDescent="0.25">
      <c r="A1" t="s">
        <v>185</v>
      </c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5" t="s">
        <v>53</v>
      </c>
      <c r="B3" s="5" t="s">
        <v>38</v>
      </c>
      <c r="C3" s="5" t="s">
        <v>39</v>
      </c>
      <c r="D3" s="5" t="s">
        <v>186</v>
      </c>
      <c r="E3" s="5" t="s">
        <v>187</v>
      </c>
      <c r="F3" s="5" t="s">
        <v>54</v>
      </c>
      <c r="G3" s="3"/>
    </row>
    <row r="4" spans="1:7" x14ac:dyDescent="0.25">
      <c r="A4" s="9" t="s">
        <v>55</v>
      </c>
      <c r="B4" s="3">
        <v>153</v>
      </c>
      <c r="C4" s="3">
        <v>234</v>
      </c>
      <c r="D4" s="3">
        <v>204</v>
      </c>
      <c r="E4" s="3">
        <v>113</v>
      </c>
      <c r="F4" s="22"/>
      <c r="G4" s="3"/>
    </row>
    <row r="5" spans="1:7" x14ac:dyDescent="0.25">
      <c r="A5" s="9" t="s">
        <v>56</v>
      </c>
      <c r="B5" s="3">
        <v>127</v>
      </c>
      <c r="C5" s="3">
        <v>192</v>
      </c>
      <c r="D5" s="3">
        <v>154</v>
      </c>
      <c r="E5" s="3">
        <v>238</v>
      </c>
      <c r="F5" s="22"/>
      <c r="G5" s="3"/>
    </row>
    <row r="6" spans="1:7" x14ac:dyDescent="0.25">
      <c r="A6" s="9" t="s">
        <v>57</v>
      </c>
      <c r="B6" s="3">
        <v>159</v>
      </c>
      <c r="C6" s="3">
        <v>205</v>
      </c>
      <c r="D6" s="3">
        <v>254</v>
      </c>
      <c r="E6" s="3">
        <v>119</v>
      </c>
      <c r="F6" s="22"/>
      <c r="G6" s="3"/>
    </row>
    <row r="7" spans="1:7" x14ac:dyDescent="0.25">
      <c r="A7" s="9" t="s">
        <v>58</v>
      </c>
      <c r="B7" s="3">
        <v>142</v>
      </c>
      <c r="C7" s="3">
        <v>251</v>
      </c>
      <c r="D7" s="3">
        <v>220</v>
      </c>
      <c r="E7" s="3">
        <v>132</v>
      </c>
      <c r="F7" s="22"/>
      <c r="G7" s="3"/>
    </row>
    <row r="8" spans="1:7" x14ac:dyDescent="0.25">
      <c r="A8" s="9" t="s">
        <v>59</v>
      </c>
      <c r="B8" s="3">
        <v>123</v>
      </c>
      <c r="C8" s="3">
        <v>159</v>
      </c>
      <c r="D8" s="3">
        <v>147</v>
      </c>
      <c r="E8" s="3">
        <v>235</v>
      </c>
      <c r="F8" s="22"/>
      <c r="G8" s="3"/>
    </row>
    <row r="9" spans="1:7" x14ac:dyDescent="0.25">
      <c r="A9" s="9" t="s">
        <v>60</v>
      </c>
      <c r="B9" s="3">
        <v>175</v>
      </c>
      <c r="C9" s="3">
        <v>260</v>
      </c>
      <c r="D9" s="3">
        <v>253</v>
      </c>
      <c r="E9" s="3">
        <v>199</v>
      </c>
      <c r="F9" s="22"/>
      <c r="G9" s="3"/>
    </row>
    <row r="10" spans="1:7" x14ac:dyDescent="0.25">
      <c r="A10" s="9" t="s">
        <v>61</v>
      </c>
      <c r="B10" s="3">
        <v>195</v>
      </c>
      <c r="C10" s="3">
        <v>218</v>
      </c>
      <c r="D10" s="3">
        <v>265</v>
      </c>
      <c r="E10" s="3">
        <v>226</v>
      </c>
      <c r="F10" s="22"/>
      <c r="G10" s="3"/>
    </row>
    <row r="11" spans="1:7" x14ac:dyDescent="0.25">
      <c r="A11" s="3" t="s">
        <v>54</v>
      </c>
      <c r="B11" s="22"/>
      <c r="C11" s="22"/>
      <c r="D11" s="22"/>
      <c r="E11" s="22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5" spans="1:7" x14ac:dyDescent="0.25">
      <c r="A15" t="s">
        <v>188</v>
      </c>
    </row>
    <row r="16" spans="1:7" x14ac:dyDescent="0.25">
      <c r="A16" s="5" t="s">
        <v>53</v>
      </c>
      <c r="B16" s="5" t="s">
        <v>38</v>
      </c>
      <c r="C16" s="5" t="s">
        <v>39</v>
      </c>
      <c r="D16" s="5" t="s">
        <v>186</v>
      </c>
      <c r="E16" s="5" t="s">
        <v>187</v>
      </c>
      <c r="F16" s="5" t="s">
        <v>54</v>
      </c>
    </row>
    <row r="17" spans="1:6" x14ac:dyDescent="0.25">
      <c r="A17" s="9" t="s">
        <v>55</v>
      </c>
      <c r="B17" s="3">
        <v>153</v>
      </c>
      <c r="C17" s="3">
        <v>234</v>
      </c>
      <c r="D17" s="3">
        <v>204</v>
      </c>
      <c r="E17" s="3">
        <v>113</v>
      </c>
      <c r="F17" s="22"/>
    </row>
    <row r="18" spans="1:6" x14ac:dyDescent="0.25">
      <c r="A18" s="9" t="s">
        <v>56</v>
      </c>
      <c r="B18" s="3">
        <v>127</v>
      </c>
      <c r="C18" s="3">
        <v>192</v>
      </c>
      <c r="D18" s="3">
        <v>154</v>
      </c>
      <c r="E18" s="3">
        <v>238</v>
      </c>
      <c r="F18" s="22"/>
    </row>
    <row r="19" spans="1:6" x14ac:dyDescent="0.25">
      <c r="A19" s="9" t="s">
        <v>57</v>
      </c>
      <c r="B19" s="3">
        <v>159</v>
      </c>
      <c r="C19" s="3">
        <v>205</v>
      </c>
      <c r="D19" s="3">
        <v>254</v>
      </c>
      <c r="E19" s="3">
        <v>119</v>
      </c>
      <c r="F19" s="22"/>
    </row>
    <row r="20" spans="1:6" x14ac:dyDescent="0.25">
      <c r="A20" s="9" t="s">
        <v>58</v>
      </c>
      <c r="B20" s="3">
        <v>142</v>
      </c>
      <c r="C20" s="3">
        <v>251</v>
      </c>
      <c r="D20" s="3">
        <v>220</v>
      </c>
      <c r="E20" s="3">
        <v>132</v>
      </c>
      <c r="F20" s="22"/>
    </row>
    <row r="21" spans="1:6" x14ac:dyDescent="0.25">
      <c r="A21" s="9" t="s">
        <v>59</v>
      </c>
      <c r="B21" s="3">
        <v>123</v>
      </c>
      <c r="C21" s="3">
        <v>159</v>
      </c>
      <c r="D21" s="3">
        <v>147</v>
      </c>
      <c r="E21" s="3">
        <v>235</v>
      </c>
      <c r="F21" s="22"/>
    </row>
    <row r="22" spans="1:6" x14ac:dyDescent="0.25">
      <c r="A22" s="9" t="s">
        <v>60</v>
      </c>
      <c r="B22" s="3">
        <v>175</v>
      </c>
      <c r="C22" s="3">
        <v>260</v>
      </c>
      <c r="D22" s="3">
        <v>253</v>
      </c>
      <c r="E22" s="3">
        <v>199</v>
      </c>
      <c r="F22" s="22"/>
    </row>
    <row r="23" spans="1:6" x14ac:dyDescent="0.25">
      <c r="A23" s="9" t="s">
        <v>61</v>
      </c>
      <c r="B23" s="3">
        <v>195</v>
      </c>
      <c r="C23" s="3">
        <v>218</v>
      </c>
      <c r="D23" s="3">
        <v>265</v>
      </c>
      <c r="E23" s="3">
        <v>226</v>
      </c>
      <c r="F23" s="22"/>
    </row>
    <row r="24" spans="1:6" x14ac:dyDescent="0.25">
      <c r="A24" s="3" t="s">
        <v>54</v>
      </c>
      <c r="B24" s="22"/>
      <c r="C24" s="22"/>
      <c r="D24" s="22"/>
      <c r="E24" s="22"/>
      <c r="F24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50" zoomScaleNormal="150" workbookViewId="0">
      <selection activeCell="I19" sqref="I19"/>
    </sheetView>
  </sheetViews>
  <sheetFormatPr defaultRowHeight="15" x14ac:dyDescent="0.25"/>
  <cols>
    <col min="1" max="1" width="14" customWidth="1"/>
  </cols>
  <sheetData>
    <row r="1" spans="1:7" x14ac:dyDescent="0.25">
      <c r="A1" t="s">
        <v>185</v>
      </c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5" t="s">
        <v>53</v>
      </c>
      <c r="B3" s="5" t="s">
        <v>38</v>
      </c>
      <c r="C3" s="5" t="s">
        <v>39</v>
      </c>
      <c r="D3" s="5" t="s">
        <v>186</v>
      </c>
      <c r="E3" s="5" t="s">
        <v>187</v>
      </c>
      <c r="F3" s="5" t="s">
        <v>54</v>
      </c>
      <c r="G3" s="3"/>
    </row>
    <row r="4" spans="1:7" x14ac:dyDescent="0.25">
      <c r="A4" s="9" t="s">
        <v>55</v>
      </c>
      <c r="B4" s="3">
        <v>153</v>
      </c>
      <c r="C4" s="3">
        <v>234</v>
      </c>
      <c r="D4" s="3">
        <v>204</v>
      </c>
      <c r="E4" s="3">
        <v>113</v>
      </c>
      <c r="F4" s="22">
        <f t="shared" ref="F4:F10" si="0">SUM(B4:E4)</f>
        <v>704</v>
      </c>
      <c r="G4" s="3"/>
    </row>
    <row r="5" spans="1:7" x14ac:dyDescent="0.25">
      <c r="A5" s="9" t="s">
        <v>56</v>
      </c>
      <c r="B5" s="3">
        <v>127</v>
      </c>
      <c r="C5" s="3">
        <v>192</v>
      </c>
      <c r="D5" s="3">
        <v>154</v>
      </c>
      <c r="E5" s="3">
        <v>238</v>
      </c>
      <c r="F5" s="22">
        <f t="shared" si="0"/>
        <v>711</v>
      </c>
      <c r="G5" s="3"/>
    </row>
    <row r="6" spans="1:7" x14ac:dyDescent="0.25">
      <c r="A6" s="9" t="s">
        <v>57</v>
      </c>
      <c r="B6" s="3">
        <v>159</v>
      </c>
      <c r="C6" s="3">
        <v>205</v>
      </c>
      <c r="D6" s="3">
        <v>254</v>
      </c>
      <c r="E6" s="3">
        <v>119</v>
      </c>
      <c r="F6" s="22">
        <f t="shared" si="0"/>
        <v>737</v>
      </c>
      <c r="G6" s="3"/>
    </row>
    <row r="7" spans="1:7" x14ac:dyDescent="0.25">
      <c r="A7" s="9" t="s">
        <v>58</v>
      </c>
      <c r="B7" s="3">
        <v>142</v>
      </c>
      <c r="C7" s="3">
        <v>251</v>
      </c>
      <c r="D7" s="3">
        <v>220</v>
      </c>
      <c r="E7" s="3">
        <v>132</v>
      </c>
      <c r="F7" s="22">
        <f t="shared" si="0"/>
        <v>745</v>
      </c>
      <c r="G7" s="3"/>
    </row>
    <row r="8" spans="1:7" x14ac:dyDescent="0.25">
      <c r="A8" s="9" t="s">
        <v>59</v>
      </c>
      <c r="B8" s="3">
        <v>123</v>
      </c>
      <c r="C8" s="3">
        <v>159</v>
      </c>
      <c r="D8" s="3">
        <v>147</v>
      </c>
      <c r="E8" s="3">
        <v>235</v>
      </c>
      <c r="F8" s="22">
        <f t="shared" si="0"/>
        <v>664</v>
      </c>
      <c r="G8" s="3"/>
    </row>
    <row r="9" spans="1:7" x14ac:dyDescent="0.25">
      <c r="A9" s="9" t="s">
        <v>60</v>
      </c>
      <c r="B9" s="3">
        <v>175</v>
      </c>
      <c r="C9" s="3">
        <v>260</v>
      </c>
      <c r="D9" s="3">
        <v>253</v>
      </c>
      <c r="E9" s="3">
        <v>199</v>
      </c>
      <c r="F9" s="22">
        <f t="shared" si="0"/>
        <v>887</v>
      </c>
      <c r="G9" s="3"/>
    </row>
    <row r="10" spans="1:7" x14ac:dyDescent="0.25">
      <c r="A10" s="9" t="s">
        <v>61</v>
      </c>
      <c r="B10" s="3">
        <v>195</v>
      </c>
      <c r="C10" s="3">
        <v>218</v>
      </c>
      <c r="D10" s="3">
        <v>265</v>
      </c>
      <c r="E10" s="3">
        <v>226</v>
      </c>
      <c r="F10" s="22">
        <f t="shared" si="0"/>
        <v>904</v>
      </c>
      <c r="G10" s="3"/>
    </row>
    <row r="11" spans="1:7" x14ac:dyDescent="0.25">
      <c r="A11" s="3" t="s">
        <v>54</v>
      </c>
      <c r="B11" s="22">
        <f t="shared" ref="B11:E11" si="1">SUM(B4:B10)</f>
        <v>1074</v>
      </c>
      <c r="C11" s="22">
        <f t="shared" si="1"/>
        <v>1519</v>
      </c>
      <c r="D11" s="22">
        <f t="shared" si="1"/>
        <v>1497</v>
      </c>
      <c r="E11" s="22">
        <f t="shared" si="1"/>
        <v>1262</v>
      </c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5" spans="1:7" x14ac:dyDescent="0.25">
      <c r="A15" t="s">
        <v>188</v>
      </c>
    </row>
    <row r="16" spans="1:7" x14ac:dyDescent="0.25">
      <c r="A16" s="5" t="s">
        <v>53</v>
      </c>
      <c r="B16" s="5" t="s">
        <v>38</v>
      </c>
      <c r="C16" s="5" t="s">
        <v>39</v>
      </c>
      <c r="D16" s="5" t="s">
        <v>186</v>
      </c>
      <c r="E16" s="5" t="s">
        <v>187</v>
      </c>
      <c r="F16" s="5" t="s">
        <v>54</v>
      </c>
    </row>
    <row r="17" spans="1:6" x14ac:dyDescent="0.25">
      <c r="A17" s="9" t="s">
        <v>55</v>
      </c>
      <c r="B17" s="3">
        <v>153</v>
      </c>
      <c r="C17" s="3">
        <v>234</v>
      </c>
      <c r="D17" s="3">
        <v>204</v>
      </c>
      <c r="E17" s="3">
        <v>113</v>
      </c>
      <c r="F17" s="22">
        <f>SUM(B17:E17)</f>
        <v>704</v>
      </c>
    </row>
    <row r="18" spans="1:6" x14ac:dyDescent="0.25">
      <c r="A18" s="9" t="s">
        <v>56</v>
      </c>
      <c r="B18" s="3">
        <v>127</v>
      </c>
      <c r="C18" s="3">
        <v>192</v>
      </c>
      <c r="D18" s="3">
        <v>154</v>
      </c>
      <c r="E18" s="3">
        <v>238</v>
      </c>
      <c r="F18" s="22">
        <f t="shared" ref="F18:F23" si="2">SUM(B18:E18)</f>
        <v>711</v>
      </c>
    </row>
    <row r="19" spans="1:6" x14ac:dyDescent="0.25">
      <c r="A19" s="9" t="s">
        <v>57</v>
      </c>
      <c r="B19" s="3">
        <v>159</v>
      </c>
      <c r="C19" s="3">
        <v>205</v>
      </c>
      <c r="D19" s="3">
        <v>254</v>
      </c>
      <c r="E19" s="3">
        <v>119</v>
      </c>
      <c r="F19" s="22">
        <f t="shared" si="2"/>
        <v>737</v>
      </c>
    </row>
    <row r="20" spans="1:6" x14ac:dyDescent="0.25">
      <c r="A20" s="9" t="s">
        <v>58</v>
      </c>
      <c r="B20" s="3">
        <v>142</v>
      </c>
      <c r="C20" s="3">
        <v>251</v>
      </c>
      <c r="D20" s="3">
        <v>220</v>
      </c>
      <c r="E20" s="3">
        <v>132</v>
      </c>
      <c r="F20" s="22">
        <f t="shared" si="2"/>
        <v>745</v>
      </c>
    </row>
    <row r="21" spans="1:6" x14ac:dyDescent="0.25">
      <c r="A21" s="9" t="s">
        <v>59</v>
      </c>
      <c r="B21" s="3">
        <v>123</v>
      </c>
      <c r="C21" s="3">
        <v>159</v>
      </c>
      <c r="D21" s="3">
        <v>147</v>
      </c>
      <c r="E21" s="3">
        <v>235</v>
      </c>
      <c r="F21" s="22">
        <f t="shared" si="2"/>
        <v>664</v>
      </c>
    </row>
    <row r="22" spans="1:6" x14ac:dyDescent="0.25">
      <c r="A22" s="9" t="s">
        <v>60</v>
      </c>
      <c r="B22" s="3">
        <v>175</v>
      </c>
      <c r="C22" s="3">
        <v>260</v>
      </c>
      <c r="D22" s="3">
        <v>253</v>
      </c>
      <c r="E22" s="3">
        <v>199</v>
      </c>
      <c r="F22" s="22">
        <f t="shared" si="2"/>
        <v>887</v>
      </c>
    </row>
    <row r="23" spans="1:6" x14ac:dyDescent="0.25">
      <c r="A23" s="9" t="s">
        <v>61</v>
      </c>
      <c r="B23" s="3">
        <v>195</v>
      </c>
      <c r="C23" s="3">
        <v>218</v>
      </c>
      <c r="D23" s="3">
        <v>265</v>
      </c>
      <c r="E23" s="3">
        <v>226</v>
      </c>
      <c r="F23" s="22">
        <f t="shared" si="2"/>
        <v>904</v>
      </c>
    </row>
    <row r="24" spans="1:6" x14ac:dyDescent="0.25">
      <c r="A24" s="3" t="s">
        <v>54</v>
      </c>
      <c r="B24" s="22">
        <f t="shared" ref="B24:D24" si="3">SUM(B17:B23)</f>
        <v>1074</v>
      </c>
      <c r="C24" s="22">
        <f t="shared" si="3"/>
        <v>1519</v>
      </c>
      <c r="D24" s="22">
        <f t="shared" si="3"/>
        <v>1497</v>
      </c>
      <c r="E24" s="22">
        <f>SUM(E17:E23)</f>
        <v>1262</v>
      </c>
      <c r="F24" s="2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zoomScale="150" zoomScaleNormal="150" workbookViewId="0">
      <selection activeCell="L22" sqref="L22"/>
    </sheetView>
  </sheetViews>
  <sheetFormatPr defaultRowHeight="15" x14ac:dyDescent="0.25"/>
  <sheetData>
    <row r="1" spans="1:1" x14ac:dyDescent="0.25">
      <c r="A1" t="s">
        <v>36</v>
      </c>
    </row>
    <row r="3" spans="1:1" x14ac:dyDescent="0.25"/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I7" sqref="I7"/>
    </sheetView>
  </sheetViews>
  <sheetFormatPr defaultRowHeight="15" x14ac:dyDescent="0.25"/>
  <sheetData>
    <row r="1" spans="1:1" x14ac:dyDescent="0.25">
      <c r="A1" t="s">
        <v>36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150" zoomScaleNormal="150" workbookViewId="0">
      <selection activeCell="A3" sqref="A3"/>
    </sheetView>
  </sheetViews>
  <sheetFormatPr defaultRowHeight="15" x14ac:dyDescent="0.25"/>
  <cols>
    <col min="1" max="1" width="40.75" bestFit="1" customWidth="1"/>
    <col min="2" max="2" width="7.625" bestFit="1" customWidth="1"/>
    <col min="3" max="3" width="14.25" bestFit="1" customWidth="1"/>
    <col min="5" max="5" width="12.125" bestFit="1" customWidth="1"/>
  </cols>
  <sheetData>
    <row r="1" spans="1:7" x14ac:dyDescent="0.25">
      <c r="A1" t="s">
        <v>189</v>
      </c>
    </row>
    <row r="3" spans="1:7" x14ac:dyDescent="0.25">
      <c r="A3" s="16" t="s">
        <v>79</v>
      </c>
      <c r="B3" s="12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</row>
    <row r="4" spans="1:7" x14ac:dyDescent="0.25">
      <c r="A4" s="13" t="s">
        <v>86</v>
      </c>
      <c r="B4" s="14">
        <v>918</v>
      </c>
      <c r="C4" s="14">
        <v>12846.750000000005</v>
      </c>
      <c r="D4" s="15">
        <v>0.31701527139189495</v>
      </c>
      <c r="E4" s="15">
        <v>0.25854194158371974</v>
      </c>
      <c r="F4" s="14">
        <v>145</v>
      </c>
      <c r="G4" s="15">
        <v>5.6592148418081564E-2</v>
      </c>
    </row>
    <row r="5" spans="1:7" x14ac:dyDescent="0.25">
      <c r="A5" s="13" t="s">
        <v>87</v>
      </c>
      <c r="B5" s="14">
        <v>510</v>
      </c>
      <c r="C5" s="14">
        <v>6603.4569999999958</v>
      </c>
      <c r="D5" s="15">
        <v>0.16295146344248204</v>
      </c>
      <c r="E5" s="15">
        <v>0.19017487995087556</v>
      </c>
      <c r="F5" s="14">
        <v>107</v>
      </c>
      <c r="G5" s="15">
        <v>2.9089366463612917E-2</v>
      </c>
    </row>
    <row r="6" spans="1:7" x14ac:dyDescent="0.25">
      <c r="A6" s="17" t="s">
        <v>88</v>
      </c>
      <c r="B6" s="14">
        <v>357</v>
      </c>
      <c r="C6" s="14">
        <v>5564.7469999999958</v>
      </c>
      <c r="D6" s="15">
        <v>0.13731953843830005</v>
      </c>
      <c r="E6" s="15">
        <v>0.28473889279786552</v>
      </c>
      <c r="F6" s="14">
        <v>160</v>
      </c>
      <c r="G6" s="15">
        <v>2.4513669849033706E-2</v>
      </c>
    </row>
    <row r="7" spans="1:7" x14ac:dyDescent="0.25">
      <c r="A7" s="13" t="s">
        <v>89</v>
      </c>
      <c r="B7" s="14">
        <v>596</v>
      </c>
      <c r="C7" s="14">
        <v>7925.3689999999924</v>
      </c>
      <c r="D7" s="15">
        <v>0.19557187649918523</v>
      </c>
      <c r="E7" s="15">
        <v>0.21700275565608773</v>
      </c>
      <c r="F7" s="14">
        <v>122</v>
      </c>
      <c r="G7" s="15">
        <v>3.4912616709756324E-2</v>
      </c>
    </row>
    <row r="8" spans="1:7" x14ac:dyDescent="0.25">
      <c r="A8" s="13" t="s">
        <v>90</v>
      </c>
      <c r="B8" s="14">
        <v>572</v>
      </c>
      <c r="C8" s="14">
        <v>8297.4940000000024</v>
      </c>
      <c r="D8" s="15">
        <v>0.2047546898851943</v>
      </c>
      <c r="E8" s="15">
        <v>0.24508138509613475</v>
      </c>
      <c r="F8" s="14">
        <v>137</v>
      </c>
      <c r="G8" s="15">
        <v>3.6551891485873178E-2</v>
      </c>
    </row>
    <row r="9" spans="1:7" x14ac:dyDescent="0.25">
      <c r="A9" s="13" t="s">
        <v>91</v>
      </c>
      <c r="B9" s="14">
        <v>199</v>
      </c>
      <c r="C9" s="14">
        <v>2680.5260000000021</v>
      </c>
      <c r="D9" s="15">
        <v>6.6146510001598144E-2</v>
      </c>
      <c r="E9" s="15">
        <v>0.17531834638174076</v>
      </c>
      <c r="F9" s="14">
        <v>98</v>
      </c>
      <c r="G9" s="15">
        <v>1.1808179129392769E-2</v>
      </c>
    </row>
    <row r="10" spans="1:7" x14ac:dyDescent="0.25">
      <c r="A10" s="13" t="s">
        <v>92</v>
      </c>
      <c r="B10" s="14">
        <v>342</v>
      </c>
      <c r="C10" s="14">
        <v>4870.7579999999998</v>
      </c>
      <c r="D10" s="15">
        <v>0.12019418679854771</v>
      </c>
      <c r="E10" s="15">
        <v>0.22642103574989708</v>
      </c>
      <c r="F10" s="14">
        <v>127</v>
      </c>
      <c r="G10" s="15">
        <v>2.1456528666359821E-2</v>
      </c>
    </row>
    <row r="11" spans="1:7" x14ac:dyDescent="0.25">
      <c r="A11" s="17" t="s">
        <v>93</v>
      </c>
      <c r="B11" s="14">
        <v>221</v>
      </c>
      <c r="C11" s="14">
        <v>3206.6120000000005</v>
      </c>
      <c r="D11" s="15">
        <v>7.9128571306245302E-2</v>
      </c>
      <c r="E11" s="15">
        <v>0.28146697941048582</v>
      </c>
      <c r="F11" s="14">
        <v>158</v>
      </c>
      <c r="G11" s="15">
        <v>1.4125678652048286E-2</v>
      </c>
    </row>
    <row r="12" spans="1:7" x14ac:dyDescent="0.25">
      <c r="A12" s="13" t="s">
        <v>94</v>
      </c>
      <c r="B12" s="14">
        <v>375</v>
      </c>
      <c r="C12" s="14">
        <v>5180.1319999999996</v>
      </c>
      <c r="D12" s="15">
        <v>0.12782851319017174</v>
      </c>
      <c r="E12" s="15">
        <v>0.22097906417495083</v>
      </c>
      <c r="F12" s="14">
        <v>124</v>
      </c>
      <c r="G12" s="15">
        <v>2.2819374469749434E-2</v>
      </c>
    </row>
    <row r="13" spans="1:7" x14ac:dyDescent="0.25">
      <c r="A13" s="13" t="s">
        <v>95</v>
      </c>
      <c r="B13" s="14">
        <v>341</v>
      </c>
      <c r="C13" s="14">
        <v>4902.0879999999979</v>
      </c>
      <c r="D13" s="15">
        <v>0.12096730750633042</v>
      </c>
      <c r="E13" s="15">
        <v>0.24727733723710399</v>
      </c>
      <c r="F13" s="14">
        <v>139</v>
      </c>
      <c r="G13" s="15">
        <v>2.1594542717379601E-2</v>
      </c>
    </row>
    <row r="14" spans="1:7" x14ac:dyDescent="0.25">
      <c r="A14" s="13" t="s">
        <v>96</v>
      </c>
      <c r="B14" s="14">
        <v>229</v>
      </c>
      <c r="C14" s="14">
        <v>2965.8130000000019</v>
      </c>
      <c r="D14" s="15">
        <v>7.3186448953440397E-2</v>
      </c>
      <c r="E14" s="15">
        <v>0.29045391329061321</v>
      </c>
      <c r="F14" s="14">
        <v>163</v>
      </c>
      <c r="G14" s="15">
        <v>1.3064917545392865E-2</v>
      </c>
    </row>
    <row r="15" spans="1:7" x14ac:dyDescent="0.25">
      <c r="A15" s="13" t="s">
        <v>97</v>
      </c>
      <c r="B15" s="14">
        <v>301</v>
      </c>
      <c r="C15" s="14">
        <v>3160.3250000000021</v>
      </c>
      <c r="D15" s="15">
        <v>7.798636134131906E-2</v>
      </c>
      <c r="E15" s="15">
        <v>0.22433975118027175</v>
      </c>
      <c r="F15" s="14">
        <v>126</v>
      </c>
      <c r="G15" s="15">
        <v>1.3921776437571656E-2</v>
      </c>
    </row>
    <row r="16" spans="1:7" x14ac:dyDescent="0.25">
      <c r="A16" s="17" t="s">
        <v>98</v>
      </c>
      <c r="B16" s="14">
        <v>128</v>
      </c>
      <c r="C16" s="14">
        <v>1581.8759999999993</v>
      </c>
      <c r="D16" s="15">
        <v>3.9035464179525935E-2</v>
      </c>
      <c r="E16" s="15">
        <v>0.24287754143213786</v>
      </c>
      <c r="F16" s="14">
        <v>136</v>
      </c>
      <c r="G16" s="15">
        <v>6.9684364816783324E-3</v>
      </c>
    </row>
    <row r="17" spans="1:7" x14ac:dyDescent="0.25">
      <c r="A17" s="13" t="s">
        <v>99</v>
      </c>
      <c r="B17" s="14">
        <v>290</v>
      </c>
      <c r="C17" s="14">
        <v>4064.3700000000022</v>
      </c>
      <c r="D17" s="15">
        <v>0.1002951998433126</v>
      </c>
      <c r="E17" s="15">
        <v>0.24609834306243614</v>
      </c>
      <c r="F17" s="14">
        <v>138</v>
      </c>
      <c r="G17" s="15">
        <v>1.79042505120749E-2</v>
      </c>
    </row>
    <row r="18" spans="1:7" x14ac:dyDescent="0.25">
      <c r="A18" s="17" t="s">
        <v>100</v>
      </c>
      <c r="B18" s="14">
        <v>335</v>
      </c>
      <c r="C18" s="14">
        <v>4033.5220000000018</v>
      </c>
      <c r="D18" s="15">
        <v>9.9533973300264963E-2</v>
      </c>
      <c r="E18" s="15">
        <v>0.16861389184448702</v>
      </c>
      <c r="F18" s="14">
        <v>94</v>
      </c>
      <c r="G18" s="15">
        <v>1.7768359754147717E-2</v>
      </c>
    </row>
    <row r="19" spans="1:7" x14ac:dyDescent="0.25">
      <c r="A19" s="13" t="s">
        <v>101</v>
      </c>
      <c r="B19" s="14">
        <v>535</v>
      </c>
      <c r="C19" s="14">
        <v>6503.0110000000032</v>
      </c>
      <c r="D19" s="15">
        <v>0.16047278860641628</v>
      </c>
      <c r="E19" s="15">
        <v>0.15639984660671419</v>
      </c>
      <c r="F19" s="14">
        <v>88</v>
      </c>
      <c r="G19" s="15">
        <v>2.864688451759527E-2</v>
      </c>
    </row>
    <row r="20" spans="1:7" x14ac:dyDescent="0.25">
      <c r="A20" s="13" t="s">
        <v>102</v>
      </c>
      <c r="B20" s="14">
        <v>336</v>
      </c>
      <c r="C20" s="14">
        <v>4979.4710000000014</v>
      </c>
      <c r="D20" s="15">
        <v>0.12287686383350421</v>
      </c>
      <c r="E20" s="15">
        <v>0.23570157162434785</v>
      </c>
      <c r="F20" s="14">
        <v>132</v>
      </c>
      <c r="G20" s="15">
        <v>2.1935428172536478E-2</v>
      </c>
    </row>
    <row r="21" spans="1:7" x14ac:dyDescent="0.25">
      <c r="A21" s="13" t="s">
        <v>103</v>
      </c>
      <c r="B21" s="14">
        <v>333</v>
      </c>
      <c r="C21" s="14">
        <v>4056.3529999999978</v>
      </c>
      <c r="D21" s="15">
        <v>0.10009736681700243</v>
      </c>
      <c r="E21" s="15">
        <v>0.1911333527748412</v>
      </c>
      <c r="F21" s="14">
        <v>107</v>
      </c>
      <c r="G21" s="15">
        <v>1.7868934245013735E-2</v>
      </c>
    </row>
    <row r="22" spans="1:7" x14ac:dyDescent="0.25">
      <c r="A22" s="13" t="s">
        <v>104</v>
      </c>
      <c r="B22" s="14">
        <v>812</v>
      </c>
      <c r="C22" s="14">
        <v>10227.892</v>
      </c>
      <c r="D22" s="15">
        <v>0.25239052352906299</v>
      </c>
      <c r="E22" s="15">
        <v>0.21382086789945445</v>
      </c>
      <c r="F22" s="14">
        <v>120</v>
      </c>
      <c r="G22" s="15">
        <v>4.5055627459716183E-2</v>
      </c>
    </row>
    <row r="23" spans="1:7" x14ac:dyDescent="0.25">
      <c r="A23" s="17" t="s">
        <v>105</v>
      </c>
      <c r="B23" s="14">
        <v>337</v>
      </c>
      <c r="C23" s="14">
        <v>4488.0620000000017</v>
      </c>
      <c r="D23" s="15">
        <v>0.11075051611914692</v>
      </c>
      <c r="E23" s="15">
        <v>0.20108532602793139</v>
      </c>
      <c r="F23" s="14">
        <v>113</v>
      </c>
      <c r="G23" s="15">
        <v>1.9770686812894466E-2</v>
      </c>
    </row>
    <row r="24" spans="1:7" x14ac:dyDescent="0.25">
      <c r="A24" s="13" t="s">
        <v>106</v>
      </c>
      <c r="B24" s="14">
        <v>153</v>
      </c>
      <c r="C24" s="14">
        <v>1996.56</v>
      </c>
      <c r="D24" s="15">
        <v>4.9268492828941288E-2</v>
      </c>
      <c r="E24" s="15">
        <v>0.18633036066090283</v>
      </c>
      <c r="F24" s="14">
        <v>104</v>
      </c>
      <c r="G24" s="15">
        <v>8.7951909895969699E-3</v>
      </c>
    </row>
    <row r="25" spans="1:7" x14ac:dyDescent="0.25">
      <c r="A25" s="13" t="s">
        <v>107</v>
      </c>
      <c r="B25" s="14">
        <v>191</v>
      </c>
      <c r="C25" s="14">
        <v>2390.0750000000016</v>
      </c>
      <c r="D25" s="15">
        <v>5.8979140620933977E-2</v>
      </c>
      <c r="E25" s="15">
        <v>0.18353376024454848</v>
      </c>
      <c r="F25" s="14">
        <v>103</v>
      </c>
      <c r="G25" s="15">
        <v>1.0528692403163939E-2</v>
      </c>
    </row>
    <row r="26" spans="1:7" x14ac:dyDescent="0.25">
      <c r="A26" s="17" t="s">
        <v>108</v>
      </c>
      <c r="B26" s="14">
        <v>371</v>
      </c>
      <c r="C26" s="14">
        <v>4842.7849999999989</v>
      </c>
      <c r="D26" s="15">
        <v>0.1195039057401753</v>
      </c>
      <c r="E26" s="15">
        <v>0.18992226097136031</v>
      </c>
      <c r="F26" s="14">
        <v>106</v>
      </c>
      <c r="G26" s="15">
        <v>2.1333302779057657E-2</v>
      </c>
    </row>
    <row r="27" spans="1:7" x14ac:dyDescent="0.25">
      <c r="A27" s="13" t="s">
        <v>109</v>
      </c>
      <c r="B27" s="14">
        <v>437</v>
      </c>
      <c r="C27" s="14">
        <v>5244.7629999999981</v>
      </c>
      <c r="D27" s="15">
        <v>0.12942339236236153</v>
      </c>
      <c r="E27" s="15">
        <v>0.24465103139879835</v>
      </c>
      <c r="F27" s="14">
        <v>137</v>
      </c>
      <c r="G27" s="15">
        <v>2.3104085166572284E-2</v>
      </c>
    </row>
    <row r="28" spans="1:7" x14ac:dyDescent="0.25">
      <c r="A28" s="13" t="s">
        <v>110</v>
      </c>
      <c r="B28" s="14">
        <v>654</v>
      </c>
      <c r="C28" s="14">
        <v>8937.4139999999952</v>
      </c>
      <c r="D28" s="15">
        <v>0.22054579755593584</v>
      </c>
      <c r="E28" s="15">
        <v>0.17235820303731356</v>
      </c>
      <c r="F28" s="14">
        <v>97</v>
      </c>
      <c r="G28" s="15">
        <v>3.9370849402521224E-2</v>
      </c>
    </row>
    <row r="29" spans="1:7" x14ac:dyDescent="0.25">
      <c r="A29" s="13" t="s">
        <v>111</v>
      </c>
      <c r="B29" s="14">
        <v>391</v>
      </c>
      <c r="C29" s="14">
        <v>5764.266999999998</v>
      </c>
      <c r="D29" s="15">
        <v>0.14224303169131047</v>
      </c>
      <c r="E29" s="15">
        <v>0.18382294014872846</v>
      </c>
      <c r="F29" s="14">
        <v>103</v>
      </c>
      <c r="G29" s="15">
        <v>2.5392589844548195E-2</v>
      </c>
    </row>
    <row r="30" spans="1:7" x14ac:dyDescent="0.25">
      <c r="A30" s="13" t="s">
        <v>112</v>
      </c>
      <c r="B30" s="14">
        <v>133</v>
      </c>
      <c r="C30" s="14">
        <v>1756.2089999999992</v>
      </c>
      <c r="D30" s="15">
        <v>4.3337425633400505E-2</v>
      </c>
      <c r="E30" s="15">
        <v>0.22767226717868669</v>
      </c>
      <c r="F30" s="14">
        <v>128</v>
      </c>
      <c r="G30" s="15">
        <v>7.7364034001728465E-3</v>
      </c>
    </row>
    <row r="31" spans="1:7" x14ac:dyDescent="0.25">
      <c r="A31" s="13" t="s">
        <v>113</v>
      </c>
      <c r="B31" s="14">
        <v>283</v>
      </c>
      <c r="C31" s="14">
        <v>3549.2670000000007</v>
      </c>
      <c r="D31" s="15">
        <v>8.7584162628469964E-2</v>
      </c>
      <c r="E31" s="15">
        <v>0.18628687437656483</v>
      </c>
      <c r="F31" s="14">
        <v>104</v>
      </c>
      <c r="G31" s="15">
        <v>1.5635132997793143E-2</v>
      </c>
    </row>
    <row r="32" spans="1:7" x14ac:dyDescent="0.25">
      <c r="A32" s="13" t="s">
        <v>114</v>
      </c>
      <c r="B32" s="14">
        <v>633</v>
      </c>
      <c r="C32" s="14">
        <v>7876.5299999999952</v>
      </c>
      <c r="D32" s="15">
        <v>0.19436669162055772</v>
      </c>
      <c r="E32" s="15">
        <v>0.17007893908631894</v>
      </c>
      <c r="F32" s="14">
        <v>95</v>
      </c>
      <c r="G32" s="15">
        <v>3.469747249533707E-2</v>
      </c>
    </row>
    <row r="33" spans="1:7" x14ac:dyDescent="0.25">
      <c r="A33" s="17" t="s">
        <v>115</v>
      </c>
      <c r="B33" s="14">
        <v>647</v>
      </c>
      <c r="C33" s="14">
        <v>8341.2439999999988</v>
      </c>
      <c r="D33" s="15">
        <v>0.20583429508677401</v>
      </c>
      <c r="E33" s="15">
        <v>0.17811649695308152</v>
      </c>
      <c r="F33" s="14">
        <v>100</v>
      </c>
      <c r="G33" s="15">
        <v>3.6744617777993038E-2</v>
      </c>
    </row>
    <row r="34" spans="1:7" x14ac:dyDescent="0.25">
      <c r="A34" s="13" t="s">
        <v>116</v>
      </c>
      <c r="B34" s="14">
        <v>86</v>
      </c>
      <c r="C34" s="14">
        <v>1014.0780000000004</v>
      </c>
      <c r="D34" s="15">
        <v>2.5024088768174833E-2</v>
      </c>
      <c r="E34" s="15">
        <v>0.19124933732675498</v>
      </c>
      <c r="F34" s="14">
        <v>107</v>
      </c>
      <c r="G34" s="15">
        <v>4.4671884082364268E-3</v>
      </c>
    </row>
    <row r="35" spans="1:7" x14ac:dyDescent="0.25">
      <c r="A35" s="13" t="s">
        <v>117</v>
      </c>
      <c r="B35" s="14">
        <v>125</v>
      </c>
      <c r="C35" s="14">
        <v>1645.9489999999994</v>
      </c>
      <c r="D35" s="15">
        <v>4.0616573758516177E-2</v>
      </c>
      <c r="E35" s="15">
        <v>0.17362353201290995</v>
      </c>
      <c r="F35" s="14">
        <v>97</v>
      </c>
      <c r="G35" s="15">
        <v>7.2506890923068378E-3</v>
      </c>
    </row>
    <row r="36" spans="1:7" x14ac:dyDescent="0.25">
      <c r="A36" s="13" t="s">
        <v>118</v>
      </c>
      <c r="B36" s="14">
        <v>110</v>
      </c>
      <c r="C36" s="14">
        <v>1277.2509999999997</v>
      </c>
      <c r="D36" s="15">
        <v>3.1518327390240256E-2</v>
      </c>
      <c r="E36" s="15">
        <v>0.2189488816259304</v>
      </c>
      <c r="F36" s="14">
        <v>123</v>
      </c>
      <c r="G36" s="15">
        <v>5.626510841975056E-3</v>
      </c>
    </row>
    <row r="37" spans="1:7" x14ac:dyDescent="0.25">
      <c r="A37" s="13" t="s">
        <v>119</v>
      </c>
      <c r="B37" s="14">
        <v>637</v>
      </c>
      <c r="C37" s="14">
        <v>9152.0440000000053</v>
      </c>
      <c r="D37" s="15">
        <v>0.22584215559970922</v>
      </c>
      <c r="E37" s="15">
        <v>0.25804073420694401</v>
      </c>
      <c r="F37" s="14">
        <v>145</v>
      </c>
      <c r="G37" s="15">
        <v>4.031633155286847E-2</v>
      </c>
    </row>
    <row r="38" spans="1:7" x14ac:dyDescent="0.25">
      <c r="A38" s="13" t="s">
        <v>120</v>
      </c>
      <c r="B38" s="14">
        <v>165</v>
      </c>
      <c r="C38" s="14">
        <v>2471.3389999999999</v>
      </c>
      <c r="D38" s="15">
        <v>6.0984467183246654E-2</v>
      </c>
      <c r="E38" s="15">
        <v>0.24912864817305669</v>
      </c>
      <c r="F38" s="14">
        <v>140</v>
      </c>
      <c r="G38" s="15">
        <v>1.0886674332371473E-2</v>
      </c>
    </row>
    <row r="39" spans="1:7" x14ac:dyDescent="0.25">
      <c r="A39" s="13" t="s">
        <v>121</v>
      </c>
      <c r="B39" s="14">
        <v>138</v>
      </c>
      <c r="C39" s="14">
        <v>1821.6269999999993</v>
      </c>
      <c r="D39" s="15">
        <v>4.49517253608736E-2</v>
      </c>
      <c r="E39" s="15">
        <v>0.22236128412470627</v>
      </c>
      <c r="F39" s="14">
        <v>125</v>
      </c>
      <c r="G39" s="15">
        <v>8.0245809676676664E-3</v>
      </c>
    </row>
    <row r="40" spans="1:7" x14ac:dyDescent="0.25">
      <c r="A40" s="13" t="s">
        <v>122</v>
      </c>
      <c r="B40" s="14">
        <v>140</v>
      </c>
      <c r="C40" s="14">
        <v>1955.502</v>
      </c>
      <c r="D40" s="15">
        <v>4.8255317277707835E-2</v>
      </c>
      <c r="E40" s="15">
        <v>0.20213854192465883</v>
      </c>
      <c r="F40" s="14">
        <v>113</v>
      </c>
      <c r="G40" s="15">
        <v>8.6143234215545015E-3</v>
      </c>
    </row>
    <row r="41" spans="1:7" x14ac:dyDescent="0.25">
      <c r="A41" s="13" t="s">
        <v>123</v>
      </c>
      <c r="B41" s="14">
        <v>130</v>
      </c>
      <c r="C41" s="14">
        <v>1651.4059999999995</v>
      </c>
      <c r="D41" s="15">
        <v>4.0751234457602377E-2</v>
      </c>
      <c r="E41" s="15">
        <v>0.21426781822982502</v>
      </c>
      <c r="F41" s="14">
        <v>120</v>
      </c>
      <c r="G41" s="15">
        <v>7.274728118046225E-3</v>
      </c>
    </row>
    <row r="42" spans="1:7" x14ac:dyDescent="0.25">
      <c r="A42" s="13" t="s">
        <v>124</v>
      </c>
      <c r="B42" s="14">
        <v>464</v>
      </c>
      <c r="C42" s="14">
        <v>5634.8379999999988</v>
      </c>
      <c r="D42" s="15">
        <v>0.1390491523396471</v>
      </c>
      <c r="E42" s="15">
        <v>0.18001647253986194</v>
      </c>
      <c r="F42" s="14">
        <v>101</v>
      </c>
      <c r="G42" s="15">
        <v>2.4822432787113137E-2</v>
      </c>
    </row>
    <row r="43" spans="1:7" x14ac:dyDescent="0.25">
      <c r="A43" s="13" t="s">
        <v>125</v>
      </c>
      <c r="B43" s="14">
        <v>710</v>
      </c>
      <c r="C43" s="14">
        <v>7902.9039999999968</v>
      </c>
      <c r="D43" s="15">
        <v>0.19501751465110553</v>
      </c>
      <c r="E43" s="15">
        <v>0.21315824601349626</v>
      </c>
      <c r="F43" s="14">
        <v>119</v>
      </c>
      <c r="G43" s="15">
        <v>3.481365451198553E-2</v>
      </c>
    </row>
    <row r="44" spans="1:7" x14ac:dyDescent="0.25">
      <c r="A44" s="13" t="s">
        <v>126</v>
      </c>
      <c r="B44" s="14">
        <v>465</v>
      </c>
      <c r="C44" s="14">
        <v>5341.9249999999965</v>
      </c>
      <c r="D44" s="15">
        <v>0.13182102894741057</v>
      </c>
      <c r="E44" s="15">
        <v>0.14341809366809605</v>
      </c>
      <c r="F44" s="14">
        <v>80</v>
      </c>
      <c r="G44" s="15">
        <v>2.3532100526456889E-2</v>
      </c>
    </row>
    <row r="45" spans="1:7" x14ac:dyDescent="0.25">
      <c r="A45" s="13" t="s">
        <v>127</v>
      </c>
      <c r="B45" s="14">
        <v>1055</v>
      </c>
      <c r="C45" s="14">
        <v>13776.618999999995</v>
      </c>
      <c r="D45" s="15">
        <v>0.33996136074475902</v>
      </c>
      <c r="E45" s="15">
        <v>0.21288064090387834</v>
      </c>
      <c r="F45" s="14">
        <v>119</v>
      </c>
      <c r="G45" s="15">
        <v>6.0688381664417992E-2</v>
      </c>
    </row>
    <row r="46" spans="1:7" x14ac:dyDescent="0.25">
      <c r="A46" s="13" t="s">
        <v>128</v>
      </c>
      <c r="B46" s="14">
        <v>314</v>
      </c>
      <c r="C46" s="14">
        <v>3921.8520000000008</v>
      </c>
      <c r="D46" s="15">
        <v>9.6778327292026831E-2</v>
      </c>
      <c r="E46" s="15">
        <v>0.24142123556565737</v>
      </c>
      <c r="F46" s="14">
        <v>135</v>
      </c>
      <c r="G46" s="15">
        <v>1.7276434153209955E-2</v>
      </c>
    </row>
    <row r="47" spans="1:7" x14ac:dyDescent="0.25">
      <c r="A47" s="13" t="s">
        <v>129</v>
      </c>
      <c r="B47" s="14">
        <v>193</v>
      </c>
      <c r="C47" s="14">
        <v>2971.2010000000005</v>
      </c>
      <c r="D47" s="15">
        <v>7.331940696089434E-2</v>
      </c>
      <c r="E47" s="15">
        <v>0.22599101117100467</v>
      </c>
      <c r="F47" s="14">
        <v>127</v>
      </c>
      <c r="G47" s="15">
        <v>1.3088652614237245E-2</v>
      </c>
    </row>
    <row r="48" spans="1:7" x14ac:dyDescent="0.25">
      <c r="A48" s="13" t="s">
        <v>130</v>
      </c>
      <c r="B48" s="14">
        <v>124</v>
      </c>
      <c r="C48" s="14">
        <v>1369.2929999999997</v>
      </c>
      <c r="D48" s="15">
        <v>3.3789619320841589E-2</v>
      </c>
      <c r="E48" s="15">
        <v>0.16610553851319679</v>
      </c>
      <c r="F48" s="14">
        <v>93</v>
      </c>
      <c r="G48" s="15">
        <v>6.0319717192161525E-3</v>
      </c>
    </row>
    <row r="49" spans="1:7" x14ac:dyDescent="0.25">
      <c r="A49" s="13" t="s">
        <v>131</v>
      </c>
      <c r="B49" s="14">
        <v>177</v>
      </c>
      <c r="C49" s="14">
        <v>2389.3570000000013</v>
      </c>
      <c r="D49" s="15">
        <v>5.8961422757282896E-2</v>
      </c>
      <c r="E49" s="15">
        <v>0.26488276836408725</v>
      </c>
      <c r="F49" s="14">
        <v>148</v>
      </c>
      <c r="G49" s="15">
        <v>1.0525529489386976E-2</v>
      </c>
    </row>
    <row r="50" spans="1:7" x14ac:dyDescent="0.25">
      <c r="A50" s="13" t="s">
        <v>132</v>
      </c>
      <c r="B50" s="14">
        <v>382</v>
      </c>
      <c r="C50" s="14">
        <v>5474.9400000000005</v>
      </c>
      <c r="D50" s="15">
        <v>0.13510339891056811</v>
      </c>
      <c r="E50" s="15">
        <v>0.33551686218985655</v>
      </c>
      <c r="F50" s="14">
        <v>188</v>
      </c>
      <c r="G50" s="15">
        <v>2.4118054532087211E-2</v>
      </c>
    </row>
    <row r="51" spans="1:7" x14ac:dyDescent="0.25">
      <c r="A51" s="13" t="s">
        <v>133</v>
      </c>
      <c r="B51" s="14">
        <v>822</v>
      </c>
      <c r="C51" s="14">
        <v>10414.117000000004</v>
      </c>
      <c r="D51" s="15">
        <v>0.25698594018424481</v>
      </c>
      <c r="E51" s="15">
        <v>0.22908504934380164</v>
      </c>
      <c r="F51" s="14">
        <v>128</v>
      </c>
      <c r="G51" s="15">
        <v>4.5875980688288194E-2</v>
      </c>
    </row>
    <row r="52" spans="1:7" x14ac:dyDescent="0.25">
      <c r="A52" s="13" t="s">
        <v>134</v>
      </c>
      <c r="B52" s="14">
        <v>414</v>
      </c>
      <c r="C52" s="14">
        <v>5167.0549999999948</v>
      </c>
      <c r="D52" s="15">
        <v>0.12750581611083311</v>
      </c>
      <c r="E52" s="15">
        <v>0.23989767384375707</v>
      </c>
      <c r="F52" s="14">
        <v>134</v>
      </c>
      <c r="G52" s="15">
        <v>2.2761768030388232E-2</v>
      </c>
    </row>
    <row r="53" spans="1:7" x14ac:dyDescent="0.25">
      <c r="A53" s="13" t="s">
        <v>135</v>
      </c>
      <c r="B53" s="14">
        <v>128</v>
      </c>
      <c r="C53" s="14">
        <v>1973.8969999999993</v>
      </c>
      <c r="D53" s="15">
        <v>4.8709244996177771E-2</v>
      </c>
      <c r="E53" s="15">
        <v>0.3008040604266734</v>
      </c>
      <c r="F53" s="14">
        <v>169</v>
      </c>
      <c r="G53" s="15">
        <v>8.6953565676926737E-3</v>
      </c>
    </row>
    <row r="54" spans="1:7" x14ac:dyDescent="0.25">
      <c r="A54" s="13" t="s">
        <v>136</v>
      </c>
      <c r="B54" s="14">
        <v>265</v>
      </c>
      <c r="C54" s="14">
        <v>3499.6540000000032</v>
      </c>
      <c r="D54" s="15">
        <v>8.6359877991533371E-2</v>
      </c>
      <c r="E54" s="15">
        <v>0.22741141173612173</v>
      </c>
      <c r="F54" s="14">
        <v>127</v>
      </c>
      <c r="G54" s="15">
        <v>1.5416579179943015E-2</v>
      </c>
    </row>
    <row r="55" spans="1:7" x14ac:dyDescent="0.25">
      <c r="A55" s="13" t="s">
        <v>137</v>
      </c>
      <c r="B55" s="14">
        <v>183</v>
      </c>
      <c r="C55" s="14">
        <v>1892.8360000000002</v>
      </c>
      <c r="D55" s="15">
        <v>4.6708927802000408E-2</v>
      </c>
      <c r="E55" s="15">
        <v>0.16119366887457817</v>
      </c>
      <c r="F55" s="14">
        <v>90</v>
      </c>
      <c r="G55" s="15">
        <v>8.3382688884805732E-3</v>
      </c>
    </row>
    <row r="56" spans="1:7" x14ac:dyDescent="0.25">
      <c r="A56" s="13" t="s">
        <v>138</v>
      </c>
      <c r="B56" s="14">
        <v>277</v>
      </c>
      <c r="C56" s="14">
        <v>3610.2160000000017</v>
      </c>
      <c r="D56" s="15">
        <v>8.9088182226894852E-2</v>
      </c>
      <c r="E56" s="15">
        <v>0.24079443268557543</v>
      </c>
      <c r="F56" s="14">
        <v>135</v>
      </c>
      <c r="G56" s="15">
        <v>1.5903623849871196E-2</v>
      </c>
    </row>
    <row r="57" spans="1:7" x14ac:dyDescent="0.25">
      <c r="A57" s="13" t="s">
        <v>139</v>
      </c>
      <c r="B57" s="14">
        <v>375</v>
      </c>
      <c r="C57" s="14">
        <v>4641.4670000000006</v>
      </c>
      <c r="D57" s="15">
        <v>0.11453604379796634</v>
      </c>
      <c r="E57" s="15">
        <v>0.17301051127867687</v>
      </c>
      <c r="F57" s="14">
        <v>97</v>
      </c>
      <c r="G57" s="15">
        <v>2.0446462283583607E-2</v>
      </c>
    </row>
    <row r="58" spans="1:7" x14ac:dyDescent="0.25">
      <c r="A58" s="13" t="s">
        <v>140</v>
      </c>
      <c r="B58" s="14">
        <v>488</v>
      </c>
      <c r="C58" s="14">
        <v>6615.6359999999977</v>
      </c>
      <c r="D58" s="15">
        <v>0.16325200085391159</v>
      </c>
      <c r="E58" s="15">
        <v>0.23717082939430972</v>
      </c>
      <c r="F58" s="14">
        <v>133</v>
      </c>
      <c r="G58" s="15">
        <v>2.9143017058166711E-2</v>
      </c>
    </row>
    <row r="59" spans="1:7" x14ac:dyDescent="0.25">
      <c r="A59" s="13" t="s">
        <v>141</v>
      </c>
      <c r="B59" s="14">
        <v>202</v>
      </c>
      <c r="C59" s="14">
        <v>2778.3870000000011</v>
      </c>
      <c r="D59" s="15">
        <v>6.8561395593182153E-2</v>
      </c>
      <c r="E59" s="15">
        <v>0.2705281633365243</v>
      </c>
      <c r="F59" s="14">
        <v>152</v>
      </c>
      <c r="G59" s="15">
        <v>1.2239273704778904E-2</v>
      </c>
    </row>
    <row r="60" spans="1:7" x14ac:dyDescent="0.25">
      <c r="A60" s="13" t="s">
        <v>142</v>
      </c>
      <c r="B60" s="14">
        <v>639</v>
      </c>
      <c r="C60" s="14">
        <v>7827.376000000002</v>
      </c>
      <c r="D60" s="15">
        <v>0.19315373358447893</v>
      </c>
      <c r="E60" s="15">
        <v>0.20455571545693724</v>
      </c>
      <c r="F60" s="14">
        <v>115</v>
      </c>
      <c r="G60" s="15">
        <v>3.4480940651614576E-2</v>
      </c>
    </row>
    <row r="61" spans="1:7" x14ac:dyDescent="0.25">
      <c r="A61" s="13" t="s">
        <v>143</v>
      </c>
      <c r="B61" s="14">
        <v>302</v>
      </c>
      <c r="C61" s="14">
        <v>3863.2480000000014</v>
      </c>
      <c r="D61" s="15">
        <v>9.5332174532406666E-2</v>
      </c>
      <c r="E61" s="15">
        <v>0.22877135992496914</v>
      </c>
      <c r="F61" s="14">
        <v>128</v>
      </c>
      <c r="G61" s="15">
        <v>1.7018273430389537E-2</v>
      </c>
    </row>
    <row r="62" spans="1:7" x14ac:dyDescent="0.25">
      <c r="A62" s="13" t="s">
        <v>144</v>
      </c>
      <c r="B62" s="14">
        <v>158</v>
      </c>
      <c r="C62" s="14">
        <v>2546.6850000000013</v>
      </c>
      <c r="D62" s="15">
        <v>6.2843757092234845E-2</v>
      </c>
      <c r="E62" s="15">
        <v>0.19920929082498398</v>
      </c>
      <c r="F62" s="14">
        <v>112</v>
      </c>
      <c r="G62" s="15">
        <v>1.1218586451367238E-2</v>
      </c>
    </row>
    <row r="63" spans="1:7" x14ac:dyDescent="0.25">
      <c r="A63" s="13" t="s">
        <v>145</v>
      </c>
      <c r="B63" s="14">
        <v>223</v>
      </c>
      <c r="C63" s="14">
        <v>3015.2160000000022</v>
      </c>
      <c r="D63" s="15">
        <v>7.4405551485409477E-2</v>
      </c>
      <c r="E63" s="15">
        <v>0.18354563953890096</v>
      </c>
      <c r="F63" s="14">
        <v>103</v>
      </c>
      <c r="G63" s="15">
        <v>1.328254627704083E-2</v>
      </c>
    </row>
    <row r="64" spans="1:7" x14ac:dyDescent="0.25">
      <c r="A64" s="13" t="s">
        <v>146</v>
      </c>
      <c r="B64" s="14">
        <v>104</v>
      </c>
      <c r="C64" s="14">
        <v>1251.4760000000003</v>
      </c>
      <c r="D64" s="15">
        <v>3.0882285697195248E-2</v>
      </c>
      <c r="E64" s="15">
        <v>0.21676037568593035</v>
      </c>
      <c r="F64" s="14">
        <v>121</v>
      </c>
      <c r="G64" s="15">
        <v>5.5129675235890043E-3</v>
      </c>
    </row>
    <row r="65" spans="1:7" x14ac:dyDescent="0.25">
      <c r="A65" s="13" t="s">
        <v>147</v>
      </c>
      <c r="B65" s="14">
        <v>274</v>
      </c>
      <c r="C65" s="14">
        <v>3875.8200000000024</v>
      </c>
      <c r="D65" s="15">
        <v>9.5642409883132662E-2</v>
      </c>
      <c r="E65" s="15">
        <v>0.28568168540563182</v>
      </c>
      <c r="F65" s="14">
        <v>160</v>
      </c>
      <c r="G65" s="15">
        <v>1.707365525769311E-2</v>
      </c>
    </row>
    <row r="66" spans="1:7" x14ac:dyDescent="0.25">
      <c r="A66" s="13" t="s">
        <v>148</v>
      </c>
      <c r="B66" s="14">
        <v>392</v>
      </c>
      <c r="C66" s="14">
        <v>5376.9380000000001</v>
      </c>
      <c r="D66" s="15">
        <v>0.13268503390564867</v>
      </c>
      <c r="E66" s="15">
        <v>0.24185680517645208</v>
      </c>
      <c r="F66" s="14">
        <v>135</v>
      </c>
      <c r="G66" s="15">
        <v>2.3686338827393898E-2</v>
      </c>
    </row>
    <row r="67" spans="1:7" x14ac:dyDescent="0.25">
      <c r="A67" s="13" t="s">
        <v>149</v>
      </c>
      <c r="B67" s="14">
        <v>66</v>
      </c>
      <c r="C67" s="14">
        <v>924.83200000000045</v>
      </c>
      <c r="D67" s="15">
        <v>2.2821792863713313E-2</v>
      </c>
      <c r="E67" s="15">
        <v>0.27202213279973997</v>
      </c>
      <c r="F67" s="14">
        <v>152</v>
      </c>
      <c r="G67" s="15">
        <v>4.0740443930014376E-3</v>
      </c>
    </row>
    <row r="68" spans="1:7" x14ac:dyDescent="0.25">
      <c r="A68" s="13" t="s">
        <v>150</v>
      </c>
      <c r="B68" s="14">
        <v>125</v>
      </c>
      <c r="C68" s="14">
        <v>1800.6649999999995</v>
      </c>
      <c r="D68" s="15">
        <v>4.4434452578347529E-2</v>
      </c>
      <c r="E68" s="15">
        <v>0.21431048690975096</v>
      </c>
      <c r="F68" s="14">
        <v>120</v>
      </c>
      <c r="G68" s="15">
        <v>7.9322397440009951E-3</v>
      </c>
    </row>
    <row r="69" spans="1:7" x14ac:dyDescent="0.25">
      <c r="A69" s="13" t="s">
        <v>151</v>
      </c>
      <c r="B69" s="14">
        <v>312</v>
      </c>
      <c r="C69" s="14">
        <v>4050.867999999999</v>
      </c>
      <c r="D69" s="15">
        <v>9.9962015170587254E-2</v>
      </c>
      <c r="E69" s="15">
        <v>0.25372571175168557</v>
      </c>
      <c r="F69" s="14">
        <v>142</v>
      </c>
      <c r="G69" s="15">
        <v>1.7844771874447395E-2</v>
      </c>
    </row>
    <row r="70" spans="1:7" x14ac:dyDescent="0.25">
      <c r="A70" s="13" t="s">
        <v>152</v>
      </c>
      <c r="B70" s="14">
        <v>258</v>
      </c>
      <c r="C70" s="14">
        <v>3212.8110000000001</v>
      </c>
      <c r="D70" s="15">
        <v>7.9281542109550282E-2</v>
      </c>
      <c r="E70" s="15">
        <v>0.22782266227824025</v>
      </c>
      <c r="F70" s="14">
        <v>128</v>
      </c>
      <c r="G70" s="15">
        <v>1.4152986315702025E-2</v>
      </c>
    </row>
    <row r="71" spans="1:7" x14ac:dyDescent="0.25">
      <c r="A71" s="13" t="s">
        <v>153</v>
      </c>
      <c r="B71" s="14">
        <v>147</v>
      </c>
      <c r="C71" s="14">
        <v>1641.6409999999996</v>
      </c>
      <c r="D71" s="15">
        <v>4.0510266576609763E-2</v>
      </c>
      <c r="E71" s="15">
        <v>0.15454437706831869</v>
      </c>
      <c r="F71" s="14">
        <v>87</v>
      </c>
      <c r="G71" s="15">
        <v>7.231711609645068E-3</v>
      </c>
    </row>
    <row r="72" spans="1:7" x14ac:dyDescent="0.25">
      <c r="A72" s="13" t="s">
        <v>154</v>
      </c>
      <c r="B72" s="14">
        <v>273</v>
      </c>
      <c r="C72" s="14">
        <v>3388.0730000000012</v>
      </c>
      <c r="D72" s="15">
        <v>8.360642820873386E-2</v>
      </c>
      <c r="E72" s="15">
        <v>0.23968268902902348</v>
      </c>
      <c r="F72" s="14">
        <v>134</v>
      </c>
      <c r="G72" s="15">
        <v>1.4925045639348072E-2</v>
      </c>
    </row>
    <row r="73" spans="1:7" x14ac:dyDescent="0.25">
      <c r="A73" s="13" t="s">
        <v>155</v>
      </c>
      <c r="B73" s="14">
        <v>526</v>
      </c>
      <c r="C73" s="14">
        <v>5501.4739999999956</v>
      </c>
      <c r="D73" s="15">
        <v>0.13575817021156728</v>
      </c>
      <c r="E73" s="15">
        <v>0.2181759704692679</v>
      </c>
      <c r="F73" s="14">
        <v>122</v>
      </c>
      <c r="G73" s="15">
        <v>2.423494137631825E-2</v>
      </c>
    </row>
    <row r="74" spans="1:7" x14ac:dyDescent="0.25">
      <c r="A74" s="13" t="s">
        <v>156</v>
      </c>
      <c r="B74" s="14">
        <v>257</v>
      </c>
      <c r="C74" s="14">
        <v>4584.2530000000006</v>
      </c>
      <c r="D74" s="15">
        <v>0.11312419163789349</v>
      </c>
      <c r="E74" s="15">
        <v>0.29992041818008874</v>
      </c>
      <c r="F74" s="14">
        <v>168</v>
      </c>
      <c r="G74" s="15">
        <v>2.0194424750387109E-2</v>
      </c>
    </row>
    <row r="75" spans="1:7" x14ac:dyDescent="0.25">
      <c r="A75" s="13" t="s">
        <v>157</v>
      </c>
      <c r="B75" s="14">
        <v>469</v>
      </c>
      <c r="C75" s="14">
        <v>6861.4849999999951</v>
      </c>
      <c r="D75" s="15">
        <v>0.16931874049284168</v>
      </c>
      <c r="E75" s="15">
        <v>0.26643059915233552</v>
      </c>
      <c r="F75" s="14">
        <v>149</v>
      </c>
      <c r="G75" s="15">
        <v>3.0226024285398251E-2</v>
      </c>
    </row>
    <row r="76" spans="1:7" x14ac:dyDescent="0.25">
      <c r="A76" s="13" t="s">
        <v>158</v>
      </c>
      <c r="B76" s="14">
        <v>123</v>
      </c>
      <c r="C76" s="14">
        <v>1640.0849999999994</v>
      </c>
      <c r="D76" s="15">
        <v>4.0471869646468997E-2</v>
      </c>
      <c r="E76" s="15">
        <v>0.20623462751429728</v>
      </c>
      <c r="F76" s="14">
        <v>116</v>
      </c>
      <c r="G76" s="15">
        <v>7.2248571614041864E-3</v>
      </c>
    </row>
    <row r="77" spans="1:7" x14ac:dyDescent="0.25">
      <c r="A77" s="13" t="s">
        <v>159</v>
      </c>
      <c r="B77" s="14">
        <v>525</v>
      </c>
      <c r="C77" s="14">
        <v>6351.6889999999985</v>
      </c>
      <c r="D77" s="15">
        <v>0.15673866247353707</v>
      </c>
      <c r="E77" s="15">
        <v>0.26247760493987871</v>
      </c>
      <c r="F77" s="14">
        <v>147</v>
      </c>
      <c r="G77" s="15">
        <v>2.7980285020997205E-2</v>
      </c>
    </row>
    <row r="78" spans="1:7" x14ac:dyDescent="0.25">
      <c r="A78" s="13" t="s">
        <v>160</v>
      </c>
      <c r="B78" s="14">
        <v>156</v>
      </c>
      <c r="C78" s="14">
        <v>2025.264999999999</v>
      </c>
      <c r="D78" s="15">
        <v>4.9976837224629228E-2</v>
      </c>
      <c r="E78" s="15">
        <v>0.2178542219948465</v>
      </c>
      <c r="F78" s="14">
        <v>122</v>
      </c>
      <c r="G78" s="15">
        <v>8.9216414630895642E-3</v>
      </c>
    </row>
    <row r="79" spans="1:7" x14ac:dyDescent="0.25">
      <c r="A79" s="13" t="s">
        <v>161</v>
      </c>
      <c r="B79" s="14">
        <v>138</v>
      </c>
      <c r="C79" s="14">
        <v>1798.9069999999999</v>
      </c>
      <c r="D79" s="15">
        <v>4.4391070956761772E-2</v>
      </c>
      <c r="E79" s="15">
        <v>0.2364361253646779</v>
      </c>
      <c r="F79" s="14">
        <v>132</v>
      </c>
      <c r="G79" s="15">
        <v>7.9244954509370708E-3</v>
      </c>
    </row>
    <row r="80" spans="1:7" x14ac:dyDescent="0.25">
      <c r="A80" s="13" t="s">
        <v>162</v>
      </c>
      <c r="B80" s="14">
        <v>685</v>
      </c>
      <c r="C80" s="14">
        <v>9818.5489999999954</v>
      </c>
      <c r="D80" s="15">
        <v>0.2422892930826564</v>
      </c>
      <c r="E80" s="15">
        <v>0.26993131129851394</v>
      </c>
      <c r="F80" s="14">
        <v>151</v>
      </c>
      <c r="G80" s="15">
        <v>4.3252400977539525E-2</v>
      </c>
    </row>
    <row r="81" spans="1:7" x14ac:dyDescent="0.25">
      <c r="A81" s="13" t="s">
        <v>163</v>
      </c>
      <c r="B81" s="14">
        <v>760</v>
      </c>
      <c r="C81" s="14">
        <v>10026.893000000009</v>
      </c>
      <c r="D81" s="15">
        <v>0.24743053345106686</v>
      </c>
      <c r="E81" s="15">
        <v>0.2075908375916965</v>
      </c>
      <c r="F81" s="14">
        <v>116</v>
      </c>
      <c r="G81" s="15">
        <v>4.4170192214234995E-2</v>
      </c>
    </row>
    <row r="82" spans="1:7" x14ac:dyDescent="0.25">
      <c r="A82" s="13" t="s">
        <v>164</v>
      </c>
      <c r="B82" s="14">
        <v>345</v>
      </c>
      <c r="C82" s="14">
        <v>4526.4459999999981</v>
      </c>
      <c r="D82" s="15">
        <v>0.11169770620045974</v>
      </c>
      <c r="E82" s="15">
        <v>0.19949790188640906</v>
      </c>
      <c r="F82" s="14">
        <v>112</v>
      </c>
      <c r="G82" s="15">
        <v>1.9939774949962553E-2</v>
      </c>
    </row>
    <row r="83" spans="1:7" x14ac:dyDescent="0.25">
      <c r="A83" s="13" t="s">
        <v>165</v>
      </c>
      <c r="B83" s="14">
        <v>171</v>
      </c>
      <c r="C83" s="14">
        <v>2382.8170000000014</v>
      </c>
      <c r="D83" s="15">
        <v>5.8800037202578169E-2</v>
      </c>
      <c r="E83" s="15">
        <v>0.26968705410645655</v>
      </c>
      <c r="F83" s="14">
        <v>151</v>
      </c>
      <c r="G83" s="15">
        <v>1.0496719661947798E-2</v>
      </c>
    </row>
    <row r="84" spans="1:7" x14ac:dyDescent="0.25">
      <c r="A84" s="13" t="s">
        <v>166</v>
      </c>
      <c r="B84" s="14">
        <v>561</v>
      </c>
      <c r="C84" s="14">
        <v>7717.2509999999975</v>
      </c>
      <c r="D84" s="15">
        <v>0.19043621306278793</v>
      </c>
      <c r="E84" s="15">
        <v>0.19771132185741416</v>
      </c>
      <c r="F84" s="14">
        <v>111</v>
      </c>
      <c r="G84" s="15">
        <v>3.3995821042021375E-2</v>
      </c>
    </row>
    <row r="85" spans="1:7" x14ac:dyDescent="0.25">
      <c r="A85" s="13" t="s">
        <v>167</v>
      </c>
      <c r="B85" s="14">
        <v>796</v>
      </c>
      <c r="C85" s="14">
        <v>10426.03200000001</v>
      </c>
      <c r="D85" s="15">
        <v>0.25727996294942945</v>
      </c>
      <c r="E85" s="15">
        <v>0.21046885760858525</v>
      </c>
      <c r="F85" s="14">
        <v>118</v>
      </c>
      <c r="G85" s="15">
        <v>4.5928468317330697E-2</v>
      </c>
    </row>
    <row r="86" spans="1:7" x14ac:dyDescent="0.25">
      <c r="A86" s="13" t="s">
        <v>168</v>
      </c>
      <c r="B86" s="14">
        <v>371</v>
      </c>
      <c r="C86" s="14">
        <v>5127.9099999999971</v>
      </c>
      <c r="D86" s="15">
        <v>0.12653984706818538</v>
      </c>
      <c r="E86" s="15">
        <v>0.21491416484390166</v>
      </c>
      <c r="F86" s="14">
        <v>120</v>
      </c>
      <c r="G86" s="15">
        <v>2.2589327557130352E-2</v>
      </c>
    </row>
    <row r="87" spans="1:7" x14ac:dyDescent="0.25">
      <c r="A87" s="13" t="s">
        <v>169</v>
      </c>
      <c r="B87" s="14">
        <v>530</v>
      </c>
      <c r="C87" s="14">
        <v>7566.8330000000024</v>
      </c>
      <c r="D87" s="15">
        <v>0.1867243946579599</v>
      </c>
      <c r="E87" s="15">
        <v>0.30037556706220103</v>
      </c>
      <c r="F87" s="14">
        <v>168</v>
      </c>
      <c r="G87" s="15">
        <v>3.3333203821265096E-2</v>
      </c>
    </row>
    <row r="88" spans="1:7" x14ac:dyDescent="0.25">
      <c r="A88" s="13" t="s">
        <v>170</v>
      </c>
      <c r="B88" s="14">
        <v>183</v>
      </c>
      <c r="C88" s="14">
        <v>2214.1590000000006</v>
      </c>
      <c r="D88" s="15">
        <v>5.4638115966279925E-2</v>
      </c>
      <c r="E88" s="15">
        <v>0.24475264900292582</v>
      </c>
      <c r="F88" s="14">
        <v>137</v>
      </c>
      <c r="G88" s="15">
        <v>9.7537520967739735E-3</v>
      </c>
    </row>
    <row r="89" spans="1:7" x14ac:dyDescent="0.25">
      <c r="A89" s="13" t="s">
        <v>171</v>
      </c>
      <c r="B89" s="14">
        <v>393</v>
      </c>
      <c r="C89" s="14">
        <v>5440.7979999999934</v>
      </c>
      <c r="D89" s="15">
        <v>0.13426088734960021</v>
      </c>
      <c r="E89" s="15">
        <v>0.22807666343270067</v>
      </c>
      <c r="F89" s="14">
        <v>128</v>
      </c>
      <c r="G89" s="15">
        <v>2.3967653136303023E-2</v>
      </c>
    </row>
    <row r="90" spans="1:7" x14ac:dyDescent="0.25">
      <c r="A90" s="13" t="s">
        <v>172</v>
      </c>
      <c r="B90" s="14">
        <v>156</v>
      </c>
      <c r="C90" s="14">
        <v>2485.6400000000003</v>
      </c>
      <c r="D90" s="15">
        <v>6.1337368531539066E-2</v>
      </c>
      <c r="E90" s="15">
        <v>0.25408519506316429</v>
      </c>
      <c r="F90" s="14">
        <v>142</v>
      </c>
      <c r="G90" s="15">
        <v>1.0949672702739621E-2</v>
      </c>
    </row>
    <row r="91" spans="1:7" x14ac:dyDescent="0.25">
      <c r="A91" s="13" t="s">
        <v>173</v>
      </c>
      <c r="B91" s="14">
        <v>810</v>
      </c>
      <c r="C91" s="14">
        <v>10982.937</v>
      </c>
      <c r="D91" s="15">
        <v>0.27102253517310471</v>
      </c>
      <c r="E91" s="15">
        <v>0.22566818445811887</v>
      </c>
      <c r="F91" s="14">
        <v>126</v>
      </c>
      <c r="G91" s="15">
        <v>4.8381730847914008E-2</v>
      </c>
    </row>
    <row r="92" spans="1:7" x14ac:dyDescent="0.25">
      <c r="A92" s="13" t="s">
        <v>174</v>
      </c>
      <c r="B92" s="14">
        <v>330</v>
      </c>
      <c r="C92" s="14">
        <v>4304.8110000000006</v>
      </c>
      <c r="D92" s="15">
        <v>0.1062284879409823</v>
      </c>
      <c r="E92" s="15">
        <v>0.25001961622133484</v>
      </c>
      <c r="F92" s="14">
        <v>140</v>
      </c>
      <c r="G92" s="15">
        <v>1.8963434567014228E-2</v>
      </c>
    </row>
    <row r="93" spans="1:7" x14ac:dyDescent="0.25">
      <c r="A93" s="13" t="s">
        <v>175</v>
      </c>
      <c r="B93" s="14">
        <v>176</v>
      </c>
      <c r="C93" s="14">
        <v>2418.5290000000009</v>
      </c>
      <c r="D93" s="15">
        <v>5.9681291167351144E-2</v>
      </c>
      <c r="E93" s="15">
        <v>0.2847202029194274</v>
      </c>
      <c r="F93" s="14">
        <v>159</v>
      </c>
      <c r="G93" s="15">
        <v>1.0654037178386314E-2</v>
      </c>
    </row>
    <row r="94" spans="1:7" x14ac:dyDescent="0.25">
      <c r="A94" s="13" t="s">
        <v>176</v>
      </c>
      <c r="B94" s="14">
        <v>225</v>
      </c>
      <c r="C94" s="14">
        <v>2959.6740000000004</v>
      </c>
      <c r="D94" s="15">
        <v>7.3034958751554677E-2</v>
      </c>
      <c r="E94" s="15">
        <v>0.23803962429027678</v>
      </c>
      <c r="F94" s="14">
        <v>133</v>
      </c>
      <c r="G94" s="15">
        <v>1.3037874192082596E-2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94"/>
  <sheetViews>
    <sheetView zoomScale="150" zoomScaleNormal="150" workbookViewId="0">
      <selection activeCell="A3" sqref="A3"/>
    </sheetView>
  </sheetViews>
  <sheetFormatPr defaultRowHeight="15" x14ac:dyDescent="0.25"/>
  <cols>
    <col min="1" max="1" width="40.75" bestFit="1" customWidth="1"/>
    <col min="5" max="5" width="12.125" bestFit="1" customWidth="1"/>
  </cols>
  <sheetData>
    <row r="1" spans="1:7" x14ac:dyDescent="0.25">
      <c r="A1" t="s">
        <v>189</v>
      </c>
    </row>
    <row r="3" spans="1:7" x14ac:dyDescent="0.25">
      <c r="A3" s="16" t="s">
        <v>79</v>
      </c>
      <c r="B3" s="12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</row>
    <row r="4" spans="1:7" hidden="1" x14ac:dyDescent="0.25">
      <c r="A4" s="13" t="s">
        <v>86</v>
      </c>
      <c r="B4" s="14">
        <v>918</v>
      </c>
      <c r="C4" s="14">
        <v>12846.750000000005</v>
      </c>
      <c r="D4" s="15">
        <v>0.31701527139189495</v>
      </c>
      <c r="E4" s="15">
        <v>0.25854194158371974</v>
      </c>
      <c r="F4" s="14">
        <v>145</v>
      </c>
      <c r="G4" s="15">
        <v>5.6592148418081564E-2</v>
      </c>
    </row>
    <row r="5" spans="1:7" hidden="1" x14ac:dyDescent="0.25">
      <c r="A5" s="13" t="s">
        <v>87</v>
      </c>
      <c r="B5" s="14">
        <v>510</v>
      </c>
      <c r="C5" s="14">
        <v>6603.4569999999958</v>
      </c>
      <c r="D5" s="15">
        <v>0.16295146344248204</v>
      </c>
      <c r="E5" s="15">
        <v>0.19017487995087556</v>
      </c>
      <c r="F5" s="14">
        <v>107</v>
      </c>
      <c r="G5" s="15">
        <v>2.9089366463612917E-2</v>
      </c>
    </row>
    <row r="6" spans="1:7" x14ac:dyDescent="0.25">
      <c r="A6" s="17" t="s">
        <v>88</v>
      </c>
      <c r="B6" s="14">
        <v>357</v>
      </c>
      <c r="C6" s="14">
        <v>5564.7469999999958</v>
      </c>
      <c r="D6" s="15">
        <v>0.13731953843830005</v>
      </c>
      <c r="E6" s="15">
        <v>0.28473889279786552</v>
      </c>
      <c r="F6" s="14">
        <v>160</v>
      </c>
      <c r="G6" s="15">
        <v>2.4513669849033706E-2</v>
      </c>
    </row>
    <row r="7" spans="1:7" hidden="1" x14ac:dyDescent="0.25">
      <c r="A7" s="13" t="s">
        <v>89</v>
      </c>
      <c r="B7" s="14">
        <v>596</v>
      </c>
      <c r="C7" s="14">
        <v>7925.3689999999924</v>
      </c>
      <c r="D7" s="15">
        <v>0.19557187649918523</v>
      </c>
      <c r="E7" s="15">
        <v>0.21700275565608773</v>
      </c>
      <c r="F7" s="14">
        <v>122</v>
      </c>
      <c r="G7" s="15">
        <v>3.4912616709756324E-2</v>
      </c>
    </row>
    <row r="8" spans="1:7" hidden="1" x14ac:dyDescent="0.25">
      <c r="A8" s="13" t="s">
        <v>90</v>
      </c>
      <c r="B8" s="14">
        <v>572</v>
      </c>
      <c r="C8" s="14">
        <v>8297.4940000000024</v>
      </c>
      <c r="D8" s="15">
        <v>0.2047546898851943</v>
      </c>
      <c r="E8" s="15">
        <v>0.24508138509613475</v>
      </c>
      <c r="F8" s="14">
        <v>137</v>
      </c>
      <c r="G8" s="15">
        <v>3.6551891485873178E-2</v>
      </c>
    </row>
    <row r="9" spans="1:7" hidden="1" x14ac:dyDescent="0.25">
      <c r="A9" s="13" t="s">
        <v>91</v>
      </c>
      <c r="B9" s="14">
        <v>199</v>
      </c>
      <c r="C9" s="14">
        <v>2680.5260000000021</v>
      </c>
      <c r="D9" s="15">
        <v>6.6146510001598144E-2</v>
      </c>
      <c r="E9" s="15">
        <v>0.17531834638174076</v>
      </c>
      <c r="F9" s="14">
        <v>98</v>
      </c>
      <c r="G9" s="15">
        <v>1.1808179129392769E-2</v>
      </c>
    </row>
    <row r="10" spans="1:7" hidden="1" x14ac:dyDescent="0.25">
      <c r="A10" s="13" t="s">
        <v>92</v>
      </c>
      <c r="B10" s="14">
        <v>342</v>
      </c>
      <c r="C10" s="14">
        <v>4870.7579999999998</v>
      </c>
      <c r="D10" s="15">
        <v>0.12019418679854771</v>
      </c>
      <c r="E10" s="15">
        <v>0.22642103574989708</v>
      </c>
      <c r="F10" s="14">
        <v>127</v>
      </c>
      <c r="G10" s="15">
        <v>2.1456528666359821E-2</v>
      </c>
    </row>
    <row r="11" spans="1:7" x14ac:dyDescent="0.25">
      <c r="A11" s="17" t="s">
        <v>93</v>
      </c>
      <c r="B11" s="14">
        <v>221</v>
      </c>
      <c r="C11" s="14">
        <v>3206.6120000000005</v>
      </c>
      <c r="D11" s="15">
        <v>7.9128571306245302E-2</v>
      </c>
      <c r="E11" s="15">
        <v>0.28146697941048582</v>
      </c>
      <c r="F11" s="14">
        <v>158</v>
      </c>
      <c r="G11" s="15">
        <v>1.4125678652048286E-2</v>
      </c>
    </row>
    <row r="12" spans="1:7" hidden="1" x14ac:dyDescent="0.25">
      <c r="A12" s="13" t="s">
        <v>94</v>
      </c>
      <c r="B12" s="14">
        <v>375</v>
      </c>
      <c r="C12" s="14">
        <v>5180.1319999999996</v>
      </c>
      <c r="D12" s="15">
        <v>0.12782851319017174</v>
      </c>
      <c r="E12" s="15">
        <v>0.22097906417495083</v>
      </c>
      <c r="F12" s="14">
        <v>124</v>
      </c>
      <c r="G12" s="15">
        <v>2.2819374469749434E-2</v>
      </c>
    </row>
    <row r="13" spans="1:7" hidden="1" x14ac:dyDescent="0.25">
      <c r="A13" s="13" t="s">
        <v>95</v>
      </c>
      <c r="B13" s="14">
        <v>341</v>
      </c>
      <c r="C13" s="14">
        <v>4902.0879999999979</v>
      </c>
      <c r="D13" s="15">
        <v>0.12096730750633042</v>
      </c>
      <c r="E13" s="15">
        <v>0.24727733723710399</v>
      </c>
      <c r="F13" s="14">
        <v>139</v>
      </c>
      <c r="G13" s="15">
        <v>2.1594542717379601E-2</v>
      </c>
    </row>
    <row r="14" spans="1:7" hidden="1" x14ac:dyDescent="0.25">
      <c r="A14" s="13" t="s">
        <v>96</v>
      </c>
      <c r="B14" s="14">
        <v>229</v>
      </c>
      <c r="C14" s="14">
        <v>2965.8130000000019</v>
      </c>
      <c r="D14" s="15">
        <v>7.3186448953440397E-2</v>
      </c>
      <c r="E14" s="15">
        <v>0.29045391329061321</v>
      </c>
      <c r="F14" s="14">
        <v>163</v>
      </c>
      <c r="G14" s="15">
        <v>1.3064917545392865E-2</v>
      </c>
    </row>
    <row r="15" spans="1:7" hidden="1" x14ac:dyDescent="0.25">
      <c r="A15" s="13" t="s">
        <v>97</v>
      </c>
      <c r="B15" s="14">
        <v>301</v>
      </c>
      <c r="C15" s="14">
        <v>3160.3250000000021</v>
      </c>
      <c r="D15" s="15">
        <v>7.798636134131906E-2</v>
      </c>
      <c r="E15" s="15">
        <v>0.22433975118027175</v>
      </c>
      <c r="F15" s="14">
        <v>126</v>
      </c>
      <c r="G15" s="15">
        <v>1.3921776437571656E-2</v>
      </c>
    </row>
    <row r="16" spans="1:7" x14ac:dyDescent="0.25">
      <c r="A16" s="17" t="s">
        <v>98</v>
      </c>
      <c r="B16" s="14">
        <v>128</v>
      </c>
      <c r="C16" s="14">
        <v>1581.8759999999993</v>
      </c>
      <c r="D16" s="15">
        <v>3.9035464179525935E-2</v>
      </c>
      <c r="E16" s="15">
        <v>0.24287754143213786</v>
      </c>
      <c r="F16" s="14">
        <v>136</v>
      </c>
      <c r="G16" s="15">
        <v>6.9684364816783324E-3</v>
      </c>
    </row>
    <row r="17" spans="1:7" hidden="1" x14ac:dyDescent="0.25">
      <c r="A17" s="13" t="s">
        <v>99</v>
      </c>
      <c r="B17" s="14">
        <v>290</v>
      </c>
      <c r="C17" s="14">
        <v>4064.3700000000022</v>
      </c>
      <c r="D17" s="15">
        <v>0.1002951998433126</v>
      </c>
      <c r="E17" s="15">
        <v>0.24609834306243614</v>
      </c>
      <c r="F17" s="14">
        <v>138</v>
      </c>
      <c r="G17" s="15">
        <v>1.79042505120749E-2</v>
      </c>
    </row>
    <row r="18" spans="1:7" x14ac:dyDescent="0.25">
      <c r="A18" s="17" t="s">
        <v>100</v>
      </c>
      <c r="B18" s="14">
        <v>335</v>
      </c>
      <c r="C18" s="14">
        <v>4033.5220000000018</v>
      </c>
      <c r="D18" s="15">
        <v>9.9533973300264963E-2</v>
      </c>
      <c r="E18" s="15">
        <v>0.16861389184448702</v>
      </c>
      <c r="F18" s="14">
        <v>94</v>
      </c>
      <c r="G18" s="15">
        <v>1.7768359754147717E-2</v>
      </c>
    </row>
    <row r="19" spans="1:7" hidden="1" x14ac:dyDescent="0.25">
      <c r="A19" s="13" t="s">
        <v>101</v>
      </c>
      <c r="B19" s="14">
        <v>535</v>
      </c>
      <c r="C19" s="14">
        <v>6503.0110000000032</v>
      </c>
      <c r="D19" s="15">
        <v>0.16047278860641628</v>
      </c>
      <c r="E19" s="15">
        <v>0.15639984660671419</v>
      </c>
      <c r="F19" s="14">
        <v>88</v>
      </c>
      <c r="G19" s="15">
        <v>2.864688451759527E-2</v>
      </c>
    </row>
    <row r="20" spans="1:7" hidden="1" x14ac:dyDescent="0.25">
      <c r="A20" s="13" t="s">
        <v>102</v>
      </c>
      <c r="B20" s="14">
        <v>336</v>
      </c>
      <c r="C20" s="14">
        <v>4979.4710000000014</v>
      </c>
      <c r="D20" s="15">
        <v>0.12287686383350421</v>
      </c>
      <c r="E20" s="15">
        <v>0.23570157162434785</v>
      </c>
      <c r="F20" s="14">
        <v>132</v>
      </c>
      <c r="G20" s="15">
        <v>2.1935428172536478E-2</v>
      </c>
    </row>
    <row r="21" spans="1:7" hidden="1" x14ac:dyDescent="0.25">
      <c r="A21" s="13" t="s">
        <v>103</v>
      </c>
      <c r="B21" s="14">
        <v>333</v>
      </c>
      <c r="C21" s="14">
        <v>4056.3529999999978</v>
      </c>
      <c r="D21" s="15">
        <v>0.10009736681700243</v>
      </c>
      <c r="E21" s="15">
        <v>0.1911333527748412</v>
      </c>
      <c r="F21" s="14">
        <v>107</v>
      </c>
      <c r="G21" s="15">
        <v>1.7868934245013735E-2</v>
      </c>
    </row>
    <row r="22" spans="1:7" hidden="1" x14ac:dyDescent="0.25">
      <c r="A22" s="13" t="s">
        <v>104</v>
      </c>
      <c r="B22" s="14">
        <v>812</v>
      </c>
      <c r="C22" s="14">
        <v>10227.892</v>
      </c>
      <c r="D22" s="15">
        <v>0.25239052352906299</v>
      </c>
      <c r="E22" s="15">
        <v>0.21382086789945445</v>
      </c>
      <c r="F22" s="14">
        <v>120</v>
      </c>
      <c r="G22" s="15">
        <v>4.5055627459716183E-2</v>
      </c>
    </row>
    <row r="23" spans="1:7" x14ac:dyDescent="0.25">
      <c r="A23" s="17" t="s">
        <v>105</v>
      </c>
      <c r="B23" s="14">
        <v>337</v>
      </c>
      <c r="C23" s="14">
        <v>4488.0620000000017</v>
      </c>
      <c r="D23" s="15">
        <v>0.11075051611914692</v>
      </c>
      <c r="E23" s="15">
        <v>0.20108532602793139</v>
      </c>
      <c r="F23" s="14">
        <v>113</v>
      </c>
      <c r="G23" s="15">
        <v>1.9770686812894466E-2</v>
      </c>
    </row>
    <row r="24" spans="1:7" hidden="1" x14ac:dyDescent="0.25">
      <c r="A24" s="13" t="s">
        <v>106</v>
      </c>
      <c r="B24" s="14">
        <v>153</v>
      </c>
      <c r="C24" s="14">
        <v>1996.56</v>
      </c>
      <c r="D24" s="15">
        <v>4.9268492828941288E-2</v>
      </c>
      <c r="E24" s="15">
        <v>0.18633036066090283</v>
      </c>
      <c r="F24" s="14">
        <v>104</v>
      </c>
      <c r="G24" s="15">
        <v>8.7951909895969699E-3</v>
      </c>
    </row>
    <row r="25" spans="1:7" hidden="1" x14ac:dyDescent="0.25">
      <c r="A25" s="13" t="s">
        <v>107</v>
      </c>
      <c r="B25" s="14">
        <v>191</v>
      </c>
      <c r="C25" s="14">
        <v>2390.0750000000016</v>
      </c>
      <c r="D25" s="15">
        <v>5.8979140620933977E-2</v>
      </c>
      <c r="E25" s="15">
        <v>0.18353376024454848</v>
      </c>
      <c r="F25" s="14">
        <v>103</v>
      </c>
      <c r="G25" s="15">
        <v>1.0528692403163939E-2</v>
      </c>
    </row>
    <row r="26" spans="1:7" x14ac:dyDescent="0.25">
      <c r="A26" s="17" t="s">
        <v>108</v>
      </c>
      <c r="B26" s="14">
        <v>371</v>
      </c>
      <c r="C26" s="14">
        <v>4842.7849999999989</v>
      </c>
      <c r="D26" s="15">
        <v>0.1195039057401753</v>
      </c>
      <c r="E26" s="15">
        <v>0.18992226097136031</v>
      </c>
      <c r="F26" s="14">
        <v>106</v>
      </c>
      <c r="G26" s="15">
        <v>2.1333302779057657E-2</v>
      </c>
    </row>
    <row r="27" spans="1:7" hidden="1" x14ac:dyDescent="0.25">
      <c r="A27" s="13" t="s">
        <v>109</v>
      </c>
      <c r="B27" s="14">
        <v>437</v>
      </c>
      <c r="C27" s="14">
        <v>5244.7629999999981</v>
      </c>
      <c r="D27" s="15">
        <v>0.12942339236236153</v>
      </c>
      <c r="E27" s="15">
        <v>0.24465103139879835</v>
      </c>
      <c r="F27" s="14">
        <v>137</v>
      </c>
      <c r="G27" s="15">
        <v>2.3104085166572284E-2</v>
      </c>
    </row>
    <row r="28" spans="1:7" hidden="1" x14ac:dyDescent="0.25">
      <c r="A28" s="13" t="s">
        <v>110</v>
      </c>
      <c r="B28" s="14">
        <v>654</v>
      </c>
      <c r="C28" s="14">
        <v>8937.4139999999952</v>
      </c>
      <c r="D28" s="15">
        <v>0.22054579755593584</v>
      </c>
      <c r="E28" s="15">
        <v>0.17235820303731356</v>
      </c>
      <c r="F28" s="14">
        <v>97</v>
      </c>
      <c r="G28" s="15">
        <v>3.9370849402521224E-2</v>
      </c>
    </row>
    <row r="29" spans="1:7" hidden="1" x14ac:dyDescent="0.25">
      <c r="A29" s="13" t="s">
        <v>111</v>
      </c>
      <c r="B29" s="14">
        <v>391</v>
      </c>
      <c r="C29" s="14">
        <v>5764.266999999998</v>
      </c>
      <c r="D29" s="15">
        <v>0.14224303169131047</v>
      </c>
      <c r="E29" s="15">
        <v>0.18382294014872846</v>
      </c>
      <c r="F29" s="14">
        <v>103</v>
      </c>
      <c r="G29" s="15">
        <v>2.5392589844548195E-2</v>
      </c>
    </row>
    <row r="30" spans="1:7" hidden="1" x14ac:dyDescent="0.25">
      <c r="A30" s="13" t="s">
        <v>112</v>
      </c>
      <c r="B30" s="14">
        <v>133</v>
      </c>
      <c r="C30" s="14">
        <v>1756.2089999999992</v>
      </c>
      <c r="D30" s="15">
        <v>4.3337425633400505E-2</v>
      </c>
      <c r="E30" s="15">
        <v>0.22767226717868669</v>
      </c>
      <c r="F30" s="14">
        <v>128</v>
      </c>
      <c r="G30" s="15">
        <v>7.7364034001728465E-3</v>
      </c>
    </row>
    <row r="31" spans="1:7" hidden="1" x14ac:dyDescent="0.25">
      <c r="A31" s="13" t="s">
        <v>113</v>
      </c>
      <c r="B31" s="14">
        <v>283</v>
      </c>
      <c r="C31" s="14">
        <v>3549.2670000000007</v>
      </c>
      <c r="D31" s="15">
        <v>8.7584162628469964E-2</v>
      </c>
      <c r="E31" s="15">
        <v>0.18628687437656483</v>
      </c>
      <c r="F31" s="14">
        <v>104</v>
      </c>
      <c r="G31" s="15">
        <v>1.5635132997793143E-2</v>
      </c>
    </row>
    <row r="32" spans="1:7" hidden="1" x14ac:dyDescent="0.25">
      <c r="A32" s="13" t="s">
        <v>114</v>
      </c>
      <c r="B32" s="14">
        <v>633</v>
      </c>
      <c r="C32" s="14">
        <v>7876.5299999999952</v>
      </c>
      <c r="D32" s="15">
        <v>0.19436669162055772</v>
      </c>
      <c r="E32" s="15">
        <v>0.17007893908631894</v>
      </c>
      <c r="F32" s="14">
        <v>95</v>
      </c>
      <c r="G32" s="15">
        <v>3.469747249533707E-2</v>
      </c>
    </row>
    <row r="33" spans="1:7" x14ac:dyDescent="0.25">
      <c r="A33" s="17" t="s">
        <v>115</v>
      </c>
      <c r="B33" s="14">
        <v>647</v>
      </c>
      <c r="C33" s="14">
        <v>8341.2439999999988</v>
      </c>
      <c r="D33" s="15">
        <v>0.20583429508677401</v>
      </c>
      <c r="E33" s="15">
        <v>0.17811649695308152</v>
      </c>
      <c r="F33" s="14">
        <v>100</v>
      </c>
      <c r="G33" s="15">
        <v>3.6744617777993038E-2</v>
      </c>
    </row>
    <row r="34" spans="1:7" hidden="1" x14ac:dyDescent="0.25">
      <c r="A34" s="13" t="s">
        <v>116</v>
      </c>
      <c r="B34" s="14">
        <v>86</v>
      </c>
      <c r="C34" s="14">
        <v>1014.0780000000004</v>
      </c>
      <c r="D34" s="15">
        <v>2.5024088768174833E-2</v>
      </c>
      <c r="E34" s="15">
        <v>0.19124933732675498</v>
      </c>
      <c r="F34" s="14">
        <v>107</v>
      </c>
      <c r="G34" s="15">
        <v>4.4671884082364268E-3</v>
      </c>
    </row>
    <row r="35" spans="1:7" hidden="1" x14ac:dyDescent="0.25">
      <c r="A35" s="13" t="s">
        <v>117</v>
      </c>
      <c r="B35" s="14">
        <v>125</v>
      </c>
      <c r="C35" s="14">
        <v>1645.9489999999994</v>
      </c>
      <c r="D35" s="15">
        <v>4.0616573758516177E-2</v>
      </c>
      <c r="E35" s="15">
        <v>0.17362353201290995</v>
      </c>
      <c r="F35" s="14">
        <v>97</v>
      </c>
      <c r="G35" s="15">
        <v>7.2506890923068378E-3</v>
      </c>
    </row>
    <row r="36" spans="1:7" hidden="1" x14ac:dyDescent="0.25">
      <c r="A36" s="13" t="s">
        <v>118</v>
      </c>
      <c r="B36" s="14">
        <v>110</v>
      </c>
      <c r="C36" s="14">
        <v>1277.2509999999997</v>
      </c>
      <c r="D36" s="15">
        <v>3.1518327390240256E-2</v>
      </c>
      <c r="E36" s="15">
        <v>0.2189488816259304</v>
      </c>
      <c r="F36" s="14">
        <v>123</v>
      </c>
      <c r="G36" s="15">
        <v>5.626510841975056E-3</v>
      </c>
    </row>
    <row r="37" spans="1:7" hidden="1" x14ac:dyDescent="0.25">
      <c r="A37" s="13" t="s">
        <v>119</v>
      </c>
      <c r="B37" s="14">
        <v>637</v>
      </c>
      <c r="C37" s="14">
        <v>9152.0440000000053</v>
      </c>
      <c r="D37" s="15">
        <v>0.22584215559970922</v>
      </c>
      <c r="E37" s="15">
        <v>0.25804073420694401</v>
      </c>
      <c r="F37" s="14">
        <v>145</v>
      </c>
      <c r="G37" s="15">
        <v>4.031633155286847E-2</v>
      </c>
    </row>
    <row r="38" spans="1:7" hidden="1" x14ac:dyDescent="0.25">
      <c r="A38" s="13" t="s">
        <v>120</v>
      </c>
      <c r="B38" s="14">
        <v>165</v>
      </c>
      <c r="C38" s="14">
        <v>2471.3389999999999</v>
      </c>
      <c r="D38" s="15">
        <v>6.0984467183246654E-2</v>
      </c>
      <c r="E38" s="15">
        <v>0.24912864817305669</v>
      </c>
      <c r="F38" s="14">
        <v>140</v>
      </c>
      <c r="G38" s="15">
        <v>1.0886674332371473E-2</v>
      </c>
    </row>
    <row r="39" spans="1:7" hidden="1" x14ac:dyDescent="0.25">
      <c r="A39" s="13" t="s">
        <v>121</v>
      </c>
      <c r="B39" s="14">
        <v>138</v>
      </c>
      <c r="C39" s="14">
        <v>1821.6269999999993</v>
      </c>
      <c r="D39" s="15">
        <v>4.49517253608736E-2</v>
      </c>
      <c r="E39" s="15">
        <v>0.22236128412470627</v>
      </c>
      <c r="F39" s="14">
        <v>125</v>
      </c>
      <c r="G39" s="15">
        <v>8.0245809676676664E-3</v>
      </c>
    </row>
    <row r="40" spans="1:7" hidden="1" x14ac:dyDescent="0.25">
      <c r="A40" s="13" t="s">
        <v>122</v>
      </c>
      <c r="B40" s="14">
        <v>140</v>
      </c>
      <c r="C40" s="14">
        <v>1955.502</v>
      </c>
      <c r="D40" s="15">
        <v>4.8255317277707835E-2</v>
      </c>
      <c r="E40" s="15">
        <v>0.20213854192465883</v>
      </c>
      <c r="F40" s="14">
        <v>113</v>
      </c>
      <c r="G40" s="15">
        <v>8.6143234215545015E-3</v>
      </c>
    </row>
    <row r="41" spans="1:7" hidden="1" x14ac:dyDescent="0.25">
      <c r="A41" s="13" t="s">
        <v>123</v>
      </c>
      <c r="B41" s="14">
        <v>130</v>
      </c>
      <c r="C41" s="14">
        <v>1651.4059999999995</v>
      </c>
      <c r="D41" s="15">
        <v>4.0751234457602377E-2</v>
      </c>
      <c r="E41" s="15">
        <v>0.21426781822982502</v>
      </c>
      <c r="F41" s="14">
        <v>120</v>
      </c>
      <c r="G41" s="15">
        <v>7.274728118046225E-3</v>
      </c>
    </row>
    <row r="42" spans="1:7" hidden="1" x14ac:dyDescent="0.25">
      <c r="A42" s="13" t="s">
        <v>124</v>
      </c>
      <c r="B42" s="14">
        <v>464</v>
      </c>
      <c r="C42" s="14">
        <v>5634.8379999999988</v>
      </c>
      <c r="D42" s="15">
        <v>0.1390491523396471</v>
      </c>
      <c r="E42" s="15">
        <v>0.18001647253986194</v>
      </c>
      <c r="F42" s="14">
        <v>101</v>
      </c>
      <c r="G42" s="15">
        <v>2.4822432787113137E-2</v>
      </c>
    </row>
    <row r="43" spans="1:7" hidden="1" x14ac:dyDescent="0.25">
      <c r="A43" s="13" t="s">
        <v>125</v>
      </c>
      <c r="B43" s="14">
        <v>710</v>
      </c>
      <c r="C43" s="14">
        <v>7902.9039999999968</v>
      </c>
      <c r="D43" s="15">
        <v>0.19501751465110553</v>
      </c>
      <c r="E43" s="15">
        <v>0.21315824601349626</v>
      </c>
      <c r="F43" s="14">
        <v>119</v>
      </c>
      <c r="G43" s="15">
        <v>3.481365451198553E-2</v>
      </c>
    </row>
    <row r="44" spans="1:7" hidden="1" x14ac:dyDescent="0.25">
      <c r="A44" s="13" t="s">
        <v>126</v>
      </c>
      <c r="B44" s="14">
        <v>465</v>
      </c>
      <c r="C44" s="14">
        <v>5341.9249999999965</v>
      </c>
      <c r="D44" s="15">
        <v>0.13182102894741057</v>
      </c>
      <c r="E44" s="15">
        <v>0.14341809366809605</v>
      </c>
      <c r="F44" s="14">
        <v>80</v>
      </c>
      <c r="G44" s="15">
        <v>2.3532100526456889E-2</v>
      </c>
    </row>
    <row r="45" spans="1:7" hidden="1" x14ac:dyDescent="0.25">
      <c r="A45" s="13" t="s">
        <v>127</v>
      </c>
      <c r="B45" s="14">
        <v>1055</v>
      </c>
      <c r="C45" s="14">
        <v>13776.618999999995</v>
      </c>
      <c r="D45" s="15">
        <v>0.33996136074475902</v>
      </c>
      <c r="E45" s="15">
        <v>0.21288064090387834</v>
      </c>
      <c r="F45" s="14">
        <v>119</v>
      </c>
      <c r="G45" s="15">
        <v>6.0688381664417992E-2</v>
      </c>
    </row>
    <row r="46" spans="1:7" hidden="1" x14ac:dyDescent="0.25">
      <c r="A46" s="13" t="s">
        <v>128</v>
      </c>
      <c r="B46" s="14">
        <v>314</v>
      </c>
      <c r="C46" s="14">
        <v>3921.8520000000008</v>
      </c>
      <c r="D46" s="15">
        <v>9.6778327292026831E-2</v>
      </c>
      <c r="E46" s="15">
        <v>0.24142123556565737</v>
      </c>
      <c r="F46" s="14">
        <v>135</v>
      </c>
      <c r="G46" s="15">
        <v>1.7276434153209955E-2</v>
      </c>
    </row>
    <row r="47" spans="1:7" hidden="1" x14ac:dyDescent="0.25">
      <c r="A47" s="13" t="s">
        <v>129</v>
      </c>
      <c r="B47" s="14">
        <v>193</v>
      </c>
      <c r="C47" s="14">
        <v>2971.2010000000005</v>
      </c>
      <c r="D47" s="15">
        <v>7.331940696089434E-2</v>
      </c>
      <c r="E47" s="15">
        <v>0.22599101117100467</v>
      </c>
      <c r="F47" s="14">
        <v>127</v>
      </c>
      <c r="G47" s="15">
        <v>1.3088652614237245E-2</v>
      </c>
    </row>
    <row r="48" spans="1:7" hidden="1" x14ac:dyDescent="0.25">
      <c r="A48" s="13" t="s">
        <v>130</v>
      </c>
      <c r="B48" s="14">
        <v>124</v>
      </c>
      <c r="C48" s="14">
        <v>1369.2929999999997</v>
      </c>
      <c r="D48" s="15">
        <v>3.3789619320841589E-2</v>
      </c>
      <c r="E48" s="15">
        <v>0.16610553851319679</v>
      </c>
      <c r="F48" s="14">
        <v>93</v>
      </c>
      <c r="G48" s="15">
        <v>6.0319717192161525E-3</v>
      </c>
    </row>
    <row r="49" spans="1:7" hidden="1" x14ac:dyDescent="0.25">
      <c r="A49" s="13" t="s">
        <v>131</v>
      </c>
      <c r="B49" s="14">
        <v>177</v>
      </c>
      <c r="C49" s="14">
        <v>2389.3570000000013</v>
      </c>
      <c r="D49" s="15">
        <v>5.8961422757282896E-2</v>
      </c>
      <c r="E49" s="15">
        <v>0.26488276836408725</v>
      </c>
      <c r="F49" s="14">
        <v>148</v>
      </c>
      <c r="G49" s="15">
        <v>1.0525529489386976E-2</v>
      </c>
    </row>
    <row r="50" spans="1:7" hidden="1" x14ac:dyDescent="0.25">
      <c r="A50" s="13" t="s">
        <v>132</v>
      </c>
      <c r="B50" s="14">
        <v>382</v>
      </c>
      <c r="C50" s="14">
        <v>5474.9400000000005</v>
      </c>
      <c r="D50" s="15">
        <v>0.13510339891056811</v>
      </c>
      <c r="E50" s="15">
        <v>0.33551686218985655</v>
      </c>
      <c r="F50" s="14">
        <v>188</v>
      </c>
      <c r="G50" s="15">
        <v>2.4118054532087211E-2</v>
      </c>
    </row>
    <row r="51" spans="1:7" hidden="1" x14ac:dyDescent="0.25">
      <c r="A51" s="13" t="s">
        <v>133</v>
      </c>
      <c r="B51" s="14">
        <v>822</v>
      </c>
      <c r="C51" s="14">
        <v>10414.117000000004</v>
      </c>
      <c r="D51" s="15">
        <v>0.25698594018424481</v>
      </c>
      <c r="E51" s="15">
        <v>0.22908504934380164</v>
      </c>
      <c r="F51" s="14">
        <v>128</v>
      </c>
      <c r="G51" s="15">
        <v>4.5875980688288194E-2</v>
      </c>
    </row>
    <row r="52" spans="1:7" hidden="1" x14ac:dyDescent="0.25">
      <c r="A52" s="13" t="s">
        <v>134</v>
      </c>
      <c r="B52" s="14">
        <v>414</v>
      </c>
      <c r="C52" s="14">
        <v>5167.0549999999948</v>
      </c>
      <c r="D52" s="15">
        <v>0.12750581611083311</v>
      </c>
      <c r="E52" s="15">
        <v>0.23989767384375707</v>
      </c>
      <c r="F52" s="14">
        <v>134</v>
      </c>
      <c r="G52" s="15">
        <v>2.2761768030388232E-2</v>
      </c>
    </row>
    <row r="53" spans="1:7" hidden="1" x14ac:dyDescent="0.25">
      <c r="A53" s="13" t="s">
        <v>135</v>
      </c>
      <c r="B53" s="14">
        <v>128</v>
      </c>
      <c r="C53" s="14">
        <v>1973.8969999999993</v>
      </c>
      <c r="D53" s="15">
        <v>4.8709244996177771E-2</v>
      </c>
      <c r="E53" s="15">
        <v>0.3008040604266734</v>
      </c>
      <c r="F53" s="14">
        <v>169</v>
      </c>
      <c r="G53" s="15">
        <v>8.6953565676926737E-3</v>
      </c>
    </row>
    <row r="54" spans="1:7" hidden="1" x14ac:dyDescent="0.25">
      <c r="A54" s="13" t="s">
        <v>136</v>
      </c>
      <c r="B54" s="14">
        <v>265</v>
      </c>
      <c r="C54" s="14">
        <v>3499.6540000000032</v>
      </c>
      <c r="D54" s="15">
        <v>8.6359877991533371E-2</v>
      </c>
      <c r="E54" s="15">
        <v>0.22741141173612173</v>
      </c>
      <c r="F54" s="14">
        <v>127</v>
      </c>
      <c r="G54" s="15">
        <v>1.5416579179943015E-2</v>
      </c>
    </row>
    <row r="55" spans="1:7" hidden="1" x14ac:dyDescent="0.25">
      <c r="A55" s="13" t="s">
        <v>137</v>
      </c>
      <c r="B55" s="14">
        <v>183</v>
      </c>
      <c r="C55" s="14">
        <v>1892.8360000000002</v>
      </c>
      <c r="D55" s="15">
        <v>4.6708927802000408E-2</v>
      </c>
      <c r="E55" s="15">
        <v>0.16119366887457817</v>
      </c>
      <c r="F55" s="14">
        <v>90</v>
      </c>
      <c r="G55" s="15">
        <v>8.3382688884805732E-3</v>
      </c>
    </row>
    <row r="56" spans="1:7" hidden="1" x14ac:dyDescent="0.25">
      <c r="A56" s="13" t="s">
        <v>138</v>
      </c>
      <c r="B56" s="14">
        <v>277</v>
      </c>
      <c r="C56" s="14">
        <v>3610.2160000000017</v>
      </c>
      <c r="D56" s="15">
        <v>8.9088182226894852E-2</v>
      </c>
      <c r="E56" s="15">
        <v>0.24079443268557543</v>
      </c>
      <c r="F56" s="14">
        <v>135</v>
      </c>
      <c r="G56" s="15">
        <v>1.5903623849871196E-2</v>
      </c>
    </row>
    <row r="57" spans="1:7" hidden="1" x14ac:dyDescent="0.25">
      <c r="A57" s="13" t="s">
        <v>139</v>
      </c>
      <c r="B57" s="14">
        <v>375</v>
      </c>
      <c r="C57" s="14">
        <v>4641.4670000000006</v>
      </c>
      <c r="D57" s="15">
        <v>0.11453604379796634</v>
      </c>
      <c r="E57" s="15">
        <v>0.17301051127867687</v>
      </c>
      <c r="F57" s="14">
        <v>97</v>
      </c>
      <c r="G57" s="15">
        <v>2.0446462283583607E-2</v>
      </c>
    </row>
    <row r="58" spans="1:7" hidden="1" x14ac:dyDescent="0.25">
      <c r="A58" s="13" t="s">
        <v>140</v>
      </c>
      <c r="B58" s="14">
        <v>488</v>
      </c>
      <c r="C58" s="14">
        <v>6615.6359999999977</v>
      </c>
      <c r="D58" s="15">
        <v>0.16325200085391159</v>
      </c>
      <c r="E58" s="15">
        <v>0.23717082939430972</v>
      </c>
      <c r="F58" s="14">
        <v>133</v>
      </c>
      <c r="G58" s="15">
        <v>2.9143017058166711E-2</v>
      </c>
    </row>
    <row r="59" spans="1:7" hidden="1" x14ac:dyDescent="0.25">
      <c r="A59" s="13" t="s">
        <v>141</v>
      </c>
      <c r="B59" s="14">
        <v>202</v>
      </c>
      <c r="C59" s="14">
        <v>2778.3870000000011</v>
      </c>
      <c r="D59" s="15">
        <v>6.8561395593182153E-2</v>
      </c>
      <c r="E59" s="15">
        <v>0.2705281633365243</v>
      </c>
      <c r="F59" s="14">
        <v>152</v>
      </c>
      <c r="G59" s="15">
        <v>1.2239273704778904E-2</v>
      </c>
    </row>
    <row r="60" spans="1:7" hidden="1" x14ac:dyDescent="0.25">
      <c r="A60" s="13" t="s">
        <v>142</v>
      </c>
      <c r="B60" s="14">
        <v>639</v>
      </c>
      <c r="C60" s="14">
        <v>7827.376000000002</v>
      </c>
      <c r="D60" s="15">
        <v>0.19315373358447893</v>
      </c>
      <c r="E60" s="15">
        <v>0.20455571545693724</v>
      </c>
      <c r="F60" s="14">
        <v>115</v>
      </c>
      <c r="G60" s="15">
        <v>3.4480940651614576E-2</v>
      </c>
    </row>
    <row r="61" spans="1:7" hidden="1" x14ac:dyDescent="0.25">
      <c r="A61" s="13" t="s">
        <v>143</v>
      </c>
      <c r="B61" s="14">
        <v>302</v>
      </c>
      <c r="C61" s="14">
        <v>3863.2480000000014</v>
      </c>
      <c r="D61" s="15">
        <v>9.5332174532406666E-2</v>
      </c>
      <c r="E61" s="15">
        <v>0.22877135992496914</v>
      </c>
      <c r="F61" s="14">
        <v>128</v>
      </c>
      <c r="G61" s="15">
        <v>1.7018273430389537E-2</v>
      </c>
    </row>
    <row r="62" spans="1:7" hidden="1" x14ac:dyDescent="0.25">
      <c r="A62" s="13" t="s">
        <v>144</v>
      </c>
      <c r="B62" s="14">
        <v>158</v>
      </c>
      <c r="C62" s="14">
        <v>2546.6850000000013</v>
      </c>
      <c r="D62" s="15">
        <v>6.2843757092234845E-2</v>
      </c>
      <c r="E62" s="15">
        <v>0.19920929082498398</v>
      </c>
      <c r="F62" s="14">
        <v>112</v>
      </c>
      <c r="G62" s="15">
        <v>1.1218586451367238E-2</v>
      </c>
    </row>
    <row r="63" spans="1:7" hidden="1" x14ac:dyDescent="0.25">
      <c r="A63" s="13" t="s">
        <v>145</v>
      </c>
      <c r="B63" s="14">
        <v>223</v>
      </c>
      <c r="C63" s="14">
        <v>3015.2160000000022</v>
      </c>
      <c r="D63" s="15">
        <v>7.4405551485409477E-2</v>
      </c>
      <c r="E63" s="15">
        <v>0.18354563953890096</v>
      </c>
      <c r="F63" s="14">
        <v>103</v>
      </c>
      <c r="G63" s="15">
        <v>1.328254627704083E-2</v>
      </c>
    </row>
    <row r="64" spans="1:7" hidden="1" x14ac:dyDescent="0.25">
      <c r="A64" s="13" t="s">
        <v>146</v>
      </c>
      <c r="B64" s="14">
        <v>104</v>
      </c>
      <c r="C64" s="14">
        <v>1251.4760000000003</v>
      </c>
      <c r="D64" s="15">
        <v>3.0882285697195248E-2</v>
      </c>
      <c r="E64" s="15">
        <v>0.21676037568593035</v>
      </c>
      <c r="F64" s="14">
        <v>121</v>
      </c>
      <c r="G64" s="15">
        <v>5.5129675235890043E-3</v>
      </c>
    </row>
    <row r="65" spans="1:7" hidden="1" x14ac:dyDescent="0.25">
      <c r="A65" s="13" t="s">
        <v>147</v>
      </c>
      <c r="B65" s="14">
        <v>274</v>
      </c>
      <c r="C65" s="14">
        <v>3875.8200000000024</v>
      </c>
      <c r="D65" s="15">
        <v>9.5642409883132662E-2</v>
      </c>
      <c r="E65" s="15">
        <v>0.28568168540563182</v>
      </c>
      <c r="F65" s="14">
        <v>160</v>
      </c>
      <c r="G65" s="15">
        <v>1.707365525769311E-2</v>
      </c>
    </row>
    <row r="66" spans="1:7" hidden="1" x14ac:dyDescent="0.25">
      <c r="A66" s="13" t="s">
        <v>148</v>
      </c>
      <c r="B66" s="14">
        <v>392</v>
      </c>
      <c r="C66" s="14">
        <v>5376.9380000000001</v>
      </c>
      <c r="D66" s="15">
        <v>0.13268503390564867</v>
      </c>
      <c r="E66" s="15">
        <v>0.24185680517645208</v>
      </c>
      <c r="F66" s="14">
        <v>135</v>
      </c>
      <c r="G66" s="15">
        <v>2.3686338827393898E-2</v>
      </c>
    </row>
    <row r="67" spans="1:7" hidden="1" x14ac:dyDescent="0.25">
      <c r="A67" s="13" t="s">
        <v>149</v>
      </c>
      <c r="B67" s="14">
        <v>66</v>
      </c>
      <c r="C67" s="14">
        <v>924.83200000000045</v>
      </c>
      <c r="D67" s="15">
        <v>2.2821792863713313E-2</v>
      </c>
      <c r="E67" s="15">
        <v>0.27202213279973997</v>
      </c>
      <c r="F67" s="14">
        <v>152</v>
      </c>
      <c r="G67" s="15">
        <v>4.0740443930014376E-3</v>
      </c>
    </row>
    <row r="68" spans="1:7" hidden="1" x14ac:dyDescent="0.25">
      <c r="A68" s="13" t="s">
        <v>150</v>
      </c>
      <c r="B68" s="14">
        <v>125</v>
      </c>
      <c r="C68" s="14">
        <v>1800.6649999999995</v>
      </c>
      <c r="D68" s="15">
        <v>4.4434452578347529E-2</v>
      </c>
      <c r="E68" s="15">
        <v>0.21431048690975096</v>
      </c>
      <c r="F68" s="14">
        <v>120</v>
      </c>
      <c r="G68" s="15">
        <v>7.9322397440009951E-3</v>
      </c>
    </row>
    <row r="69" spans="1:7" hidden="1" x14ac:dyDescent="0.25">
      <c r="A69" s="13" t="s">
        <v>151</v>
      </c>
      <c r="B69" s="14">
        <v>312</v>
      </c>
      <c r="C69" s="14">
        <v>4050.867999999999</v>
      </c>
      <c r="D69" s="15">
        <v>9.9962015170587254E-2</v>
      </c>
      <c r="E69" s="15">
        <v>0.25372571175168557</v>
      </c>
      <c r="F69" s="14">
        <v>142</v>
      </c>
      <c r="G69" s="15">
        <v>1.7844771874447395E-2</v>
      </c>
    </row>
    <row r="70" spans="1:7" hidden="1" x14ac:dyDescent="0.25">
      <c r="A70" s="13" t="s">
        <v>152</v>
      </c>
      <c r="B70" s="14">
        <v>258</v>
      </c>
      <c r="C70" s="14">
        <v>3212.8110000000001</v>
      </c>
      <c r="D70" s="15">
        <v>7.9281542109550282E-2</v>
      </c>
      <c r="E70" s="15">
        <v>0.22782266227824025</v>
      </c>
      <c r="F70" s="14">
        <v>128</v>
      </c>
      <c r="G70" s="15">
        <v>1.4152986315702025E-2</v>
      </c>
    </row>
    <row r="71" spans="1:7" hidden="1" x14ac:dyDescent="0.25">
      <c r="A71" s="13" t="s">
        <v>153</v>
      </c>
      <c r="B71" s="14">
        <v>147</v>
      </c>
      <c r="C71" s="14">
        <v>1641.6409999999996</v>
      </c>
      <c r="D71" s="15">
        <v>4.0510266576609763E-2</v>
      </c>
      <c r="E71" s="15">
        <v>0.15454437706831869</v>
      </c>
      <c r="F71" s="14">
        <v>87</v>
      </c>
      <c r="G71" s="15">
        <v>7.231711609645068E-3</v>
      </c>
    </row>
    <row r="72" spans="1:7" hidden="1" x14ac:dyDescent="0.25">
      <c r="A72" s="13" t="s">
        <v>154</v>
      </c>
      <c r="B72" s="14">
        <v>273</v>
      </c>
      <c r="C72" s="14">
        <v>3388.0730000000012</v>
      </c>
      <c r="D72" s="15">
        <v>8.360642820873386E-2</v>
      </c>
      <c r="E72" s="15">
        <v>0.23968268902902348</v>
      </c>
      <c r="F72" s="14">
        <v>134</v>
      </c>
      <c r="G72" s="15">
        <v>1.4925045639348072E-2</v>
      </c>
    </row>
    <row r="73" spans="1:7" hidden="1" x14ac:dyDescent="0.25">
      <c r="A73" s="13" t="s">
        <v>155</v>
      </c>
      <c r="B73" s="14">
        <v>526</v>
      </c>
      <c r="C73" s="14">
        <v>5501.4739999999956</v>
      </c>
      <c r="D73" s="15">
        <v>0.13575817021156728</v>
      </c>
      <c r="E73" s="15">
        <v>0.2181759704692679</v>
      </c>
      <c r="F73" s="14">
        <v>122</v>
      </c>
      <c r="G73" s="15">
        <v>2.423494137631825E-2</v>
      </c>
    </row>
    <row r="74" spans="1:7" hidden="1" x14ac:dyDescent="0.25">
      <c r="A74" s="13" t="s">
        <v>156</v>
      </c>
      <c r="B74" s="14">
        <v>257</v>
      </c>
      <c r="C74" s="14">
        <v>4584.2530000000006</v>
      </c>
      <c r="D74" s="15">
        <v>0.11312419163789349</v>
      </c>
      <c r="E74" s="15">
        <v>0.29992041818008874</v>
      </c>
      <c r="F74" s="14">
        <v>168</v>
      </c>
      <c r="G74" s="15">
        <v>2.0194424750387109E-2</v>
      </c>
    </row>
    <row r="75" spans="1:7" hidden="1" x14ac:dyDescent="0.25">
      <c r="A75" s="13" t="s">
        <v>157</v>
      </c>
      <c r="B75" s="14">
        <v>469</v>
      </c>
      <c r="C75" s="14">
        <v>6861.4849999999951</v>
      </c>
      <c r="D75" s="15">
        <v>0.16931874049284168</v>
      </c>
      <c r="E75" s="15">
        <v>0.26643059915233552</v>
      </c>
      <c r="F75" s="14">
        <v>149</v>
      </c>
      <c r="G75" s="15">
        <v>3.0226024285398251E-2</v>
      </c>
    </row>
    <row r="76" spans="1:7" hidden="1" x14ac:dyDescent="0.25">
      <c r="A76" s="13" t="s">
        <v>158</v>
      </c>
      <c r="B76" s="14">
        <v>123</v>
      </c>
      <c r="C76" s="14">
        <v>1640.0849999999994</v>
      </c>
      <c r="D76" s="15">
        <v>4.0471869646468997E-2</v>
      </c>
      <c r="E76" s="15">
        <v>0.20623462751429728</v>
      </c>
      <c r="F76" s="14">
        <v>116</v>
      </c>
      <c r="G76" s="15">
        <v>7.2248571614041864E-3</v>
      </c>
    </row>
    <row r="77" spans="1:7" hidden="1" x14ac:dyDescent="0.25">
      <c r="A77" s="13" t="s">
        <v>159</v>
      </c>
      <c r="B77" s="14">
        <v>525</v>
      </c>
      <c r="C77" s="14">
        <v>6351.6889999999985</v>
      </c>
      <c r="D77" s="15">
        <v>0.15673866247353707</v>
      </c>
      <c r="E77" s="15">
        <v>0.26247760493987871</v>
      </c>
      <c r="F77" s="14">
        <v>147</v>
      </c>
      <c r="G77" s="15">
        <v>2.7980285020997205E-2</v>
      </c>
    </row>
    <row r="78" spans="1:7" hidden="1" x14ac:dyDescent="0.25">
      <c r="A78" s="13" t="s">
        <v>160</v>
      </c>
      <c r="B78" s="14">
        <v>156</v>
      </c>
      <c r="C78" s="14">
        <v>2025.264999999999</v>
      </c>
      <c r="D78" s="15">
        <v>4.9976837224629228E-2</v>
      </c>
      <c r="E78" s="15">
        <v>0.2178542219948465</v>
      </c>
      <c r="F78" s="14">
        <v>122</v>
      </c>
      <c r="G78" s="15">
        <v>8.9216414630895642E-3</v>
      </c>
    </row>
    <row r="79" spans="1:7" hidden="1" x14ac:dyDescent="0.25">
      <c r="A79" s="13" t="s">
        <v>161</v>
      </c>
      <c r="B79" s="14">
        <v>138</v>
      </c>
      <c r="C79" s="14">
        <v>1798.9069999999999</v>
      </c>
      <c r="D79" s="15">
        <v>4.4391070956761772E-2</v>
      </c>
      <c r="E79" s="15">
        <v>0.2364361253646779</v>
      </c>
      <c r="F79" s="14">
        <v>132</v>
      </c>
      <c r="G79" s="15">
        <v>7.9244954509370708E-3</v>
      </c>
    </row>
    <row r="80" spans="1:7" hidden="1" x14ac:dyDescent="0.25">
      <c r="A80" s="13" t="s">
        <v>162</v>
      </c>
      <c r="B80" s="14">
        <v>685</v>
      </c>
      <c r="C80" s="14">
        <v>9818.5489999999954</v>
      </c>
      <c r="D80" s="15">
        <v>0.2422892930826564</v>
      </c>
      <c r="E80" s="15">
        <v>0.26993131129851394</v>
      </c>
      <c r="F80" s="14">
        <v>151</v>
      </c>
      <c r="G80" s="15">
        <v>4.3252400977539525E-2</v>
      </c>
    </row>
    <row r="81" spans="1:7" hidden="1" x14ac:dyDescent="0.25">
      <c r="A81" s="13" t="s">
        <v>163</v>
      </c>
      <c r="B81" s="14">
        <v>760</v>
      </c>
      <c r="C81" s="14">
        <v>10026.893000000009</v>
      </c>
      <c r="D81" s="15">
        <v>0.24743053345106686</v>
      </c>
      <c r="E81" s="15">
        <v>0.2075908375916965</v>
      </c>
      <c r="F81" s="14">
        <v>116</v>
      </c>
      <c r="G81" s="15">
        <v>4.4170192214234995E-2</v>
      </c>
    </row>
    <row r="82" spans="1:7" hidden="1" x14ac:dyDescent="0.25">
      <c r="A82" s="13" t="s">
        <v>164</v>
      </c>
      <c r="B82" s="14">
        <v>345</v>
      </c>
      <c r="C82" s="14">
        <v>4526.4459999999981</v>
      </c>
      <c r="D82" s="15">
        <v>0.11169770620045974</v>
      </c>
      <c r="E82" s="15">
        <v>0.19949790188640906</v>
      </c>
      <c r="F82" s="14">
        <v>112</v>
      </c>
      <c r="G82" s="15">
        <v>1.9939774949962553E-2</v>
      </c>
    </row>
    <row r="83" spans="1:7" hidden="1" x14ac:dyDescent="0.25">
      <c r="A83" s="13" t="s">
        <v>165</v>
      </c>
      <c r="B83" s="14">
        <v>171</v>
      </c>
      <c r="C83" s="14">
        <v>2382.8170000000014</v>
      </c>
      <c r="D83" s="15">
        <v>5.8800037202578169E-2</v>
      </c>
      <c r="E83" s="15">
        <v>0.26968705410645655</v>
      </c>
      <c r="F83" s="14">
        <v>151</v>
      </c>
      <c r="G83" s="15">
        <v>1.0496719661947798E-2</v>
      </c>
    </row>
    <row r="84" spans="1:7" hidden="1" x14ac:dyDescent="0.25">
      <c r="A84" s="13" t="s">
        <v>166</v>
      </c>
      <c r="B84" s="14">
        <v>561</v>
      </c>
      <c r="C84" s="14">
        <v>7717.2509999999975</v>
      </c>
      <c r="D84" s="15">
        <v>0.19043621306278793</v>
      </c>
      <c r="E84" s="15">
        <v>0.19771132185741416</v>
      </c>
      <c r="F84" s="14">
        <v>111</v>
      </c>
      <c r="G84" s="15">
        <v>3.3995821042021375E-2</v>
      </c>
    </row>
    <row r="85" spans="1:7" hidden="1" x14ac:dyDescent="0.25">
      <c r="A85" s="13" t="s">
        <v>167</v>
      </c>
      <c r="B85" s="14">
        <v>796</v>
      </c>
      <c r="C85" s="14">
        <v>10426.03200000001</v>
      </c>
      <c r="D85" s="15">
        <v>0.25727996294942945</v>
      </c>
      <c r="E85" s="15">
        <v>0.21046885760858525</v>
      </c>
      <c r="F85" s="14">
        <v>118</v>
      </c>
      <c r="G85" s="15">
        <v>4.5928468317330697E-2</v>
      </c>
    </row>
    <row r="86" spans="1:7" hidden="1" x14ac:dyDescent="0.25">
      <c r="A86" s="13" t="s">
        <v>168</v>
      </c>
      <c r="B86" s="14">
        <v>371</v>
      </c>
      <c r="C86" s="14">
        <v>5127.9099999999971</v>
      </c>
      <c r="D86" s="15">
        <v>0.12653984706818538</v>
      </c>
      <c r="E86" s="15">
        <v>0.21491416484390166</v>
      </c>
      <c r="F86" s="14">
        <v>120</v>
      </c>
      <c r="G86" s="15">
        <v>2.2589327557130352E-2</v>
      </c>
    </row>
    <row r="87" spans="1:7" hidden="1" x14ac:dyDescent="0.25">
      <c r="A87" s="13" t="s">
        <v>169</v>
      </c>
      <c r="B87" s="14">
        <v>530</v>
      </c>
      <c r="C87" s="14">
        <v>7566.8330000000024</v>
      </c>
      <c r="D87" s="15">
        <v>0.1867243946579599</v>
      </c>
      <c r="E87" s="15">
        <v>0.30037556706220103</v>
      </c>
      <c r="F87" s="14">
        <v>168</v>
      </c>
      <c r="G87" s="15">
        <v>3.3333203821265096E-2</v>
      </c>
    </row>
    <row r="88" spans="1:7" hidden="1" x14ac:dyDescent="0.25">
      <c r="A88" s="13" t="s">
        <v>170</v>
      </c>
      <c r="B88" s="14">
        <v>183</v>
      </c>
      <c r="C88" s="14">
        <v>2214.1590000000006</v>
      </c>
      <c r="D88" s="15">
        <v>5.4638115966279925E-2</v>
      </c>
      <c r="E88" s="15">
        <v>0.24475264900292582</v>
      </c>
      <c r="F88" s="14">
        <v>137</v>
      </c>
      <c r="G88" s="15">
        <v>9.7537520967739735E-3</v>
      </c>
    </row>
    <row r="89" spans="1:7" hidden="1" x14ac:dyDescent="0.25">
      <c r="A89" s="13" t="s">
        <v>171</v>
      </c>
      <c r="B89" s="14">
        <v>393</v>
      </c>
      <c r="C89" s="14">
        <v>5440.7979999999934</v>
      </c>
      <c r="D89" s="15">
        <v>0.13426088734960021</v>
      </c>
      <c r="E89" s="15">
        <v>0.22807666343270067</v>
      </c>
      <c r="F89" s="14">
        <v>128</v>
      </c>
      <c r="G89" s="15">
        <v>2.3967653136303023E-2</v>
      </c>
    </row>
    <row r="90" spans="1:7" hidden="1" x14ac:dyDescent="0.25">
      <c r="A90" s="13" t="s">
        <v>172</v>
      </c>
      <c r="B90" s="14">
        <v>156</v>
      </c>
      <c r="C90" s="14">
        <v>2485.6400000000003</v>
      </c>
      <c r="D90" s="15">
        <v>6.1337368531539066E-2</v>
      </c>
      <c r="E90" s="15">
        <v>0.25408519506316429</v>
      </c>
      <c r="F90" s="14">
        <v>142</v>
      </c>
      <c r="G90" s="15">
        <v>1.0949672702739621E-2</v>
      </c>
    </row>
    <row r="91" spans="1:7" hidden="1" x14ac:dyDescent="0.25">
      <c r="A91" s="13" t="s">
        <v>173</v>
      </c>
      <c r="B91" s="14">
        <v>810</v>
      </c>
      <c r="C91" s="14">
        <v>10982.937</v>
      </c>
      <c r="D91" s="15">
        <v>0.27102253517310471</v>
      </c>
      <c r="E91" s="15">
        <v>0.22566818445811887</v>
      </c>
      <c r="F91" s="14">
        <v>126</v>
      </c>
      <c r="G91" s="15">
        <v>4.8381730847914008E-2</v>
      </c>
    </row>
    <row r="92" spans="1:7" hidden="1" x14ac:dyDescent="0.25">
      <c r="A92" s="13" t="s">
        <v>174</v>
      </c>
      <c r="B92" s="14">
        <v>330</v>
      </c>
      <c r="C92" s="14">
        <v>4304.8110000000006</v>
      </c>
      <c r="D92" s="15">
        <v>0.1062284879409823</v>
      </c>
      <c r="E92" s="15">
        <v>0.25001961622133484</v>
      </c>
      <c r="F92" s="14">
        <v>140</v>
      </c>
      <c r="G92" s="15">
        <v>1.8963434567014228E-2</v>
      </c>
    </row>
    <row r="93" spans="1:7" hidden="1" x14ac:dyDescent="0.25">
      <c r="A93" s="13" t="s">
        <v>175</v>
      </c>
      <c r="B93" s="14">
        <v>176</v>
      </c>
      <c r="C93" s="14">
        <v>2418.5290000000009</v>
      </c>
      <c r="D93" s="15">
        <v>5.9681291167351144E-2</v>
      </c>
      <c r="E93" s="15">
        <v>0.2847202029194274</v>
      </c>
      <c r="F93" s="14">
        <v>159</v>
      </c>
      <c r="G93" s="15">
        <v>1.0654037178386314E-2</v>
      </c>
    </row>
    <row r="94" spans="1:7" hidden="1" x14ac:dyDescent="0.25">
      <c r="A94" s="13" t="s">
        <v>176</v>
      </c>
      <c r="B94" s="14">
        <v>225</v>
      </c>
      <c r="C94" s="14">
        <v>2959.6740000000004</v>
      </c>
      <c r="D94" s="15">
        <v>7.3034958751554677E-2</v>
      </c>
      <c r="E94" s="15">
        <v>0.23803962429027678</v>
      </c>
      <c r="F94" s="14">
        <v>133</v>
      </c>
      <c r="G94" s="15">
        <v>1.3037874192082596E-2</v>
      </c>
    </row>
  </sheetData>
  <autoFilter ref="A3:G94">
    <filterColumn colId="0">
      <colorFilter dxfId="3"/>
    </filterColumn>
  </autoFilter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50" zoomScaleNormal="150" workbookViewId="0">
      <selection activeCell="D4" sqref="D4"/>
    </sheetView>
  </sheetViews>
  <sheetFormatPr defaultRowHeight="15" x14ac:dyDescent="0.25"/>
  <sheetData>
    <row r="1" spans="1:2" x14ac:dyDescent="0.25">
      <c r="A1" t="s">
        <v>34</v>
      </c>
    </row>
    <row r="3" spans="1:2" x14ac:dyDescent="0.25">
      <c r="A3" s="5" t="s">
        <v>33</v>
      </c>
      <c r="B3" s="5" t="s">
        <v>35</v>
      </c>
    </row>
    <row r="4" spans="1:2" x14ac:dyDescent="0.25">
      <c r="A4">
        <v>-3</v>
      </c>
      <c r="B4" s="6"/>
    </row>
    <row r="5" spans="1:2" x14ac:dyDescent="0.25">
      <c r="A5">
        <v>3</v>
      </c>
      <c r="B5" s="6"/>
    </row>
    <row r="6" spans="1:2" x14ac:dyDescent="0.25">
      <c r="A6">
        <v>-6</v>
      </c>
      <c r="B6" s="6"/>
    </row>
    <row r="7" spans="1:2" x14ac:dyDescent="0.25">
      <c r="A7">
        <v>2</v>
      </c>
      <c r="B7" s="6"/>
    </row>
    <row r="8" spans="1:2" x14ac:dyDescent="0.25">
      <c r="A8">
        <v>-6</v>
      </c>
      <c r="B8" s="6"/>
    </row>
    <row r="9" spans="1:2" x14ac:dyDescent="0.25">
      <c r="A9">
        <v>7</v>
      </c>
      <c r="B9" s="6"/>
    </row>
    <row r="10" spans="1:2" x14ac:dyDescent="0.25">
      <c r="A10">
        <v>-8</v>
      </c>
      <c r="B10" s="6"/>
    </row>
    <row r="11" spans="1:2" x14ac:dyDescent="0.25">
      <c r="A11">
        <v>3</v>
      </c>
      <c r="B11" s="6"/>
    </row>
    <row r="12" spans="1:2" x14ac:dyDescent="0.25">
      <c r="A12">
        <v>4</v>
      </c>
      <c r="B12" s="6"/>
    </row>
    <row r="13" spans="1:2" x14ac:dyDescent="0.25">
      <c r="A13">
        <v>9</v>
      </c>
      <c r="B13" s="6"/>
    </row>
    <row r="14" spans="1:2" x14ac:dyDescent="0.25">
      <c r="A14">
        <v>2</v>
      </c>
      <c r="B14" s="6"/>
    </row>
    <row r="15" spans="1:2" x14ac:dyDescent="0.25">
      <c r="A15">
        <v>-5</v>
      </c>
      <c r="B15" s="6"/>
    </row>
    <row r="16" spans="1:2" x14ac:dyDescent="0.25">
      <c r="A16">
        <v>4</v>
      </c>
      <c r="B16" s="6"/>
    </row>
    <row r="17" spans="1:2" x14ac:dyDescent="0.25">
      <c r="A17">
        <v>-9</v>
      </c>
      <c r="B17" s="6"/>
    </row>
    <row r="18" spans="1:2" x14ac:dyDescent="0.25">
      <c r="A18">
        <v>4</v>
      </c>
      <c r="B18" s="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50" zoomScaleNormal="150" workbookViewId="0">
      <selection activeCell="B4" sqref="B4"/>
    </sheetView>
  </sheetViews>
  <sheetFormatPr defaultRowHeight="15" x14ac:dyDescent="0.25"/>
  <sheetData>
    <row r="1" spans="1:2" x14ac:dyDescent="0.25">
      <c r="A1" t="s">
        <v>34</v>
      </c>
    </row>
    <row r="3" spans="1:2" x14ac:dyDescent="0.25">
      <c r="A3" s="5" t="s">
        <v>33</v>
      </c>
      <c r="B3" s="5" t="s">
        <v>35</v>
      </c>
    </row>
    <row r="4" spans="1:2" x14ac:dyDescent="0.25">
      <c r="A4">
        <v>-3</v>
      </c>
      <c r="B4" s="6" t="b">
        <f>(A4&gt;0)</f>
        <v>0</v>
      </c>
    </row>
    <row r="5" spans="1:2" x14ac:dyDescent="0.25">
      <c r="A5">
        <v>3</v>
      </c>
      <c r="B5" s="6" t="b">
        <f t="shared" ref="B5:B18" si="0">(A5&gt;0)</f>
        <v>1</v>
      </c>
    </row>
    <row r="6" spans="1:2" x14ac:dyDescent="0.25">
      <c r="A6">
        <v>-6</v>
      </c>
      <c r="B6" s="6" t="b">
        <f t="shared" si="0"/>
        <v>0</v>
      </c>
    </row>
    <row r="7" spans="1:2" x14ac:dyDescent="0.25">
      <c r="A7">
        <v>2</v>
      </c>
      <c r="B7" s="6" t="b">
        <f t="shared" si="0"/>
        <v>1</v>
      </c>
    </row>
    <row r="8" spans="1:2" x14ac:dyDescent="0.25">
      <c r="A8">
        <v>-6</v>
      </c>
      <c r="B8" s="6" t="b">
        <f t="shared" si="0"/>
        <v>0</v>
      </c>
    </row>
    <row r="9" spans="1:2" x14ac:dyDescent="0.25">
      <c r="A9">
        <v>7</v>
      </c>
      <c r="B9" s="6" t="b">
        <f t="shared" si="0"/>
        <v>1</v>
      </c>
    </row>
    <row r="10" spans="1:2" x14ac:dyDescent="0.25">
      <c r="A10">
        <v>-8</v>
      </c>
      <c r="B10" s="6" t="b">
        <f t="shared" si="0"/>
        <v>0</v>
      </c>
    </row>
    <row r="11" spans="1:2" x14ac:dyDescent="0.25">
      <c r="A11">
        <v>3</v>
      </c>
      <c r="B11" s="6" t="b">
        <f t="shared" si="0"/>
        <v>1</v>
      </c>
    </row>
    <row r="12" spans="1:2" x14ac:dyDescent="0.25">
      <c r="A12">
        <v>4</v>
      </c>
      <c r="B12" s="6" t="b">
        <f t="shared" si="0"/>
        <v>1</v>
      </c>
    </row>
    <row r="13" spans="1:2" x14ac:dyDescent="0.25">
      <c r="A13">
        <v>9</v>
      </c>
      <c r="B13" s="6" t="b">
        <f t="shared" si="0"/>
        <v>1</v>
      </c>
    </row>
    <row r="14" spans="1:2" x14ac:dyDescent="0.25">
      <c r="A14">
        <v>2</v>
      </c>
      <c r="B14" s="6" t="b">
        <f t="shared" si="0"/>
        <v>1</v>
      </c>
    </row>
    <row r="15" spans="1:2" x14ac:dyDescent="0.25">
      <c r="A15">
        <v>-5</v>
      </c>
      <c r="B15" s="6" t="b">
        <f t="shared" si="0"/>
        <v>0</v>
      </c>
    </row>
    <row r="16" spans="1:2" x14ac:dyDescent="0.25">
      <c r="A16">
        <v>4</v>
      </c>
      <c r="B16" s="6" t="b">
        <f t="shared" si="0"/>
        <v>1</v>
      </c>
    </row>
    <row r="17" spans="1:2" x14ac:dyDescent="0.25">
      <c r="A17">
        <v>-9</v>
      </c>
      <c r="B17" s="6" t="b">
        <f t="shared" si="0"/>
        <v>0</v>
      </c>
    </row>
    <row r="18" spans="1:2" x14ac:dyDescent="0.25">
      <c r="A18">
        <v>4</v>
      </c>
      <c r="B18" s="6" t="b">
        <f t="shared" si="0"/>
        <v>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50" zoomScaleNormal="150" workbookViewId="0">
      <selection activeCell="J27" sqref="J27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4" spans="1:1" x14ac:dyDescent="0.25">
      <c r="A4" s="5" t="s">
        <v>33</v>
      </c>
    </row>
    <row r="5" spans="1:1" x14ac:dyDescent="0.25">
      <c r="A5">
        <v>-3</v>
      </c>
    </row>
    <row r="6" spans="1:1" x14ac:dyDescent="0.25">
      <c r="A6">
        <v>3</v>
      </c>
    </row>
    <row r="7" spans="1:1" x14ac:dyDescent="0.25">
      <c r="A7">
        <v>-6</v>
      </c>
    </row>
    <row r="8" spans="1:1" x14ac:dyDescent="0.25">
      <c r="A8">
        <v>2</v>
      </c>
    </row>
    <row r="9" spans="1:1" x14ac:dyDescent="0.25">
      <c r="A9">
        <v>-6</v>
      </c>
    </row>
    <row r="10" spans="1:1" x14ac:dyDescent="0.25">
      <c r="A10">
        <v>7</v>
      </c>
    </row>
    <row r="11" spans="1:1" x14ac:dyDescent="0.25">
      <c r="A11">
        <v>-8</v>
      </c>
    </row>
    <row r="12" spans="1:1" x14ac:dyDescent="0.25">
      <c r="A12">
        <v>4</v>
      </c>
    </row>
    <row r="13" spans="1:1" x14ac:dyDescent="0.25">
      <c r="A13">
        <v>9</v>
      </c>
    </row>
    <row r="14" spans="1:1" x14ac:dyDescent="0.25">
      <c r="A14">
        <v>2</v>
      </c>
    </row>
    <row r="15" spans="1:1" x14ac:dyDescent="0.25">
      <c r="A15">
        <v>-5</v>
      </c>
    </row>
    <row r="16" spans="1:1" x14ac:dyDescent="0.25">
      <c r="A16">
        <v>4</v>
      </c>
    </row>
    <row r="17" spans="1:1" x14ac:dyDescent="0.25">
      <c r="A17">
        <v>-9</v>
      </c>
    </row>
    <row r="18" spans="1:1" x14ac:dyDescent="0.25">
      <c r="A18">
        <v>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50" zoomScaleNormal="150" workbookViewId="0">
      <selection activeCell="H15" sqref="H15"/>
    </sheetView>
  </sheetViews>
  <sheetFormatPr defaultRowHeight="15" x14ac:dyDescent="0.25"/>
  <cols>
    <col min="1" max="1" width="19" customWidth="1"/>
    <col min="2" max="2" width="12.75" bestFit="1" customWidth="1"/>
  </cols>
  <sheetData>
    <row r="1" spans="1:2" x14ac:dyDescent="0.25">
      <c r="A1" t="s">
        <v>178</v>
      </c>
      <c r="B1" s="3"/>
    </row>
    <row r="2" spans="1:2" x14ac:dyDescent="0.25">
      <c r="A2" t="s">
        <v>179</v>
      </c>
      <c r="B2" s="3"/>
    </row>
    <row r="3" spans="1:2" x14ac:dyDescent="0.25">
      <c r="A3" s="3"/>
      <c r="B3" s="3"/>
    </row>
    <row r="4" spans="1:2" x14ac:dyDescent="0.25">
      <c r="A4" s="5" t="s">
        <v>53</v>
      </c>
      <c r="B4" s="1" t="s">
        <v>54</v>
      </c>
    </row>
    <row r="5" spans="1:2" x14ac:dyDescent="0.25">
      <c r="A5" s="9" t="s">
        <v>55</v>
      </c>
      <c r="B5" s="40">
        <v>70700</v>
      </c>
    </row>
    <row r="6" spans="1:2" x14ac:dyDescent="0.25">
      <c r="A6" s="9" t="s">
        <v>56</v>
      </c>
      <c r="B6" s="40">
        <v>65800</v>
      </c>
    </row>
    <row r="7" spans="1:2" x14ac:dyDescent="0.25">
      <c r="A7" s="9" t="s">
        <v>57</v>
      </c>
      <c r="B7" s="40">
        <v>63700</v>
      </c>
    </row>
    <row r="8" spans="1:2" x14ac:dyDescent="0.25">
      <c r="A8" s="9" t="s">
        <v>58</v>
      </c>
      <c r="B8" s="40">
        <v>62700</v>
      </c>
    </row>
    <row r="9" spans="1:2" x14ac:dyDescent="0.25">
      <c r="A9" s="9" t="s">
        <v>59</v>
      </c>
      <c r="B9" s="40">
        <v>60400</v>
      </c>
    </row>
    <row r="10" spans="1:2" x14ac:dyDescent="0.25">
      <c r="A10" s="9" t="s">
        <v>60</v>
      </c>
      <c r="B10" s="40">
        <v>53900</v>
      </c>
    </row>
    <row r="11" spans="1:2" x14ac:dyDescent="0.25">
      <c r="A11" s="9" t="s">
        <v>61</v>
      </c>
      <c r="B11" s="41">
        <v>47000</v>
      </c>
    </row>
    <row r="12" spans="1:2" x14ac:dyDescent="0.25">
      <c r="A12" s="3"/>
      <c r="B12" s="42">
        <f>SUM(B5:B11)</f>
        <v>424200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50" zoomScaleNormal="150" workbookViewId="0">
      <selection activeCell="J7" sqref="J7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4" spans="1:1" x14ac:dyDescent="0.25">
      <c r="A4" s="5" t="s">
        <v>33</v>
      </c>
    </row>
    <row r="5" spans="1:1" x14ac:dyDescent="0.25">
      <c r="A5">
        <v>-3</v>
      </c>
    </row>
    <row r="6" spans="1:1" x14ac:dyDescent="0.25">
      <c r="A6">
        <v>3</v>
      </c>
    </row>
    <row r="7" spans="1:1" x14ac:dyDescent="0.25">
      <c r="A7">
        <v>-6</v>
      </c>
    </row>
    <row r="8" spans="1:1" x14ac:dyDescent="0.25">
      <c r="A8">
        <v>2</v>
      </c>
    </row>
    <row r="9" spans="1:1" x14ac:dyDescent="0.25">
      <c r="A9">
        <v>-6</v>
      </c>
    </row>
    <row r="10" spans="1:1" x14ac:dyDescent="0.25">
      <c r="A10">
        <v>7</v>
      </c>
    </row>
    <row r="11" spans="1:1" x14ac:dyDescent="0.25">
      <c r="A11">
        <v>-8</v>
      </c>
    </row>
    <row r="12" spans="1:1" x14ac:dyDescent="0.25">
      <c r="A12">
        <v>4</v>
      </c>
    </row>
    <row r="13" spans="1:1" x14ac:dyDescent="0.25">
      <c r="A13">
        <v>9</v>
      </c>
    </row>
    <row r="14" spans="1:1" x14ac:dyDescent="0.25">
      <c r="A14">
        <v>2</v>
      </c>
    </row>
    <row r="15" spans="1:1" x14ac:dyDescent="0.25">
      <c r="A15">
        <v>-5</v>
      </c>
    </row>
    <row r="16" spans="1:1" x14ac:dyDescent="0.25">
      <c r="A16">
        <v>4</v>
      </c>
    </row>
    <row r="17" spans="1:1" x14ac:dyDescent="0.25">
      <c r="A17">
        <v>-9</v>
      </c>
    </row>
    <row r="18" spans="1:1" x14ac:dyDescent="0.25">
      <c r="A18">
        <v>4</v>
      </c>
    </row>
  </sheetData>
  <conditionalFormatting sqref="F11">
    <cfRule type="cellIs" dxfId="2" priority="3" operator="greaterThan">
      <formula>0</formula>
    </cfRule>
  </conditionalFormatting>
  <conditionalFormatting sqref="A5:A1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50" zoomScaleNormal="150" workbookViewId="0">
      <selection activeCell="J10" sqref="J10"/>
    </sheetView>
  </sheetViews>
  <sheetFormatPr defaultRowHeight="15" x14ac:dyDescent="0.25"/>
  <cols>
    <col min="1" max="1" width="19" customWidth="1"/>
  </cols>
  <sheetData>
    <row r="1" spans="1:4" x14ac:dyDescent="0.25">
      <c r="A1" t="s">
        <v>52</v>
      </c>
      <c r="B1" s="3"/>
    </row>
    <row r="2" spans="1:4" x14ac:dyDescent="0.25">
      <c r="A2" s="3"/>
      <c r="B2" s="3"/>
    </row>
    <row r="3" spans="1:4" x14ac:dyDescent="0.25">
      <c r="A3" s="5" t="s">
        <v>53</v>
      </c>
      <c r="B3" s="1" t="s">
        <v>54</v>
      </c>
      <c r="D3" s="8">
        <v>50</v>
      </c>
    </row>
    <row r="4" spans="1:4" x14ac:dyDescent="0.25">
      <c r="A4" s="9" t="s">
        <v>55</v>
      </c>
      <c r="B4" s="8">
        <v>285</v>
      </c>
    </row>
    <row r="5" spans="1:4" x14ac:dyDescent="0.25">
      <c r="A5" s="9" t="s">
        <v>56</v>
      </c>
      <c r="B5" s="8">
        <v>211</v>
      </c>
    </row>
    <row r="6" spans="1:4" x14ac:dyDescent="0.25">
      <c r="A6" s="9" t="s">
        <v>57</v>
      </c>
      <c r="B6" s="8">
        <v>524</v>
      </c>
    </row>
    <row r="7" spans="1:4" x14ac:dyDescent="0.25">
      <c r="A7" s="9" t="s">
        <v>58</v>
      </c>
      <c r="B7" s="8">
        <v>460</v>
      </c>
    </row>
    <row r="8" spans="1:4" x14ac:dyDescent="0.25">
      <c r="A8" s="9" t="s">
        <v>59</v>
      </c>
      <c r="B8" s="8">
        <v>566</v>
      </c>
    </row>
    <row r="9" spans="1:4" x14ac:dyDescent="0.25">
      <c r="A9" s="9" t="s">
        <v>60</v>
      </c>
      <c r="B9" s="8">
        <v>220</v>
      </c>
    </row>
    <row r="10" spans="1:4" x14ac:dyDescent="0.25">
      <c r="A10" s="9" t="s">
        <v>61</v>
      </c>
      <c r="B10" s="8">
        <v>397</v>
      </c>
    </row>
    <row r="11" spans="1:4" x14ac:dyDescent="0.25">
      <c r="A11" s="3"/>
      <c r="B11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50" zoomScaleNormal="150" workbookViewId="0">
      <selection activeCell="J22" sqref="J22"/>
    </sheetView>
  </sheetViews>
  <sheetFormatPr defaultRowHeight="15" x14ac:dyDescent="0.25"/>
  <cols>
    <col min="1" max="1" width="19" customWidth="1"/>
  </cols>
  <sheetData>
    <row r="1" spans="1:4" x14ac:dyDescent="0.25">
      <c r="A1" t="s">
        <v>52</v>
      </c>
      <c r="B1" s="3"/>
    </row>
    <row r="2" spans="1:4" x14ac:dyDescent="0.25">
      <c r="A2" s="3"/>
      <c r="B2" s="3"/>
    </row>
    <row r="3" spans="1:4" x14ac:dyDescent="0.25">
      <c r="A3" s="5" t="s">
        <v>53</v>
      </c>
      <c r="B3" s="1" t="s">
        <v>54</v>
      </c>
      <c r="D3" s="8">
        <v>50</v>
      </c>
    </row>
    <row r="4" spans="1:4" x14ac:dyDescent="0.25">
      <c r="A4" s="9" t="s">
        <v>55</v>
      </c>
      <c r="B4" s="8">
        <v>335</v>
      </c>
    </row>
    <row r="5" spans="1:4" x14ac:dyDescent="0.25">
      <c r="A5" s="9" t="s">
        <v>56</v>
      </c>
      <c r="B5" s="8">
        <v>261</v>
      </c>
    </row>
    <row r="6" spans="1:4" x14ac:dyDescent="0.25">
      <c r="A6" s="9" t="s">
        <v>57</v>
      </c>
      <c r="B6" s="8">
        <v>574</v>
      </c>
    </row>
    <row r="7" spans="1:4" x14ac:dyDescent="0.25">
      <c r="A7" s="9" t="s">
        <v>58</v>
      </c>
      <c r="B7" s="8">
        <v>510</v>
      </c>
    </row>
    <row r="8" spans="1:4" x14ac:dyDescent="0.25">
      <c r="A8" s="9" t="s">
        <v>59</v>
      </c>
      <c r="B8" s="8">
        <v>616</v>
      </c>
    </row>
    <row r="9" spans="1:4" x14ac:dyDescent="0.25">
      <c r="A9" s="9" t="s">
        <v>60</v>
      </c>
      <c r="B9" s="8">
        <v>270</v>
      </c>
    </row>
    <row r="10" spans="1:4" x14ac:dyDescent="0.25">
      <c r="A10" s="9" t="s">
        <v>61</v>
      </c>
      <c r="B10" s="8">
        <v>447</v>
      </c>
    </row>
    <row r="11" spans="1:4" x14ac:dyDescent="0.25">
      <c r="A11" s="3"/>
      <c r="B11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50" zoomScaleNormal="150" workbookViewId="0">
      <selection activeCell="F11" sqref="F11"/>
    </sheetView>
  </sheetViews>
  <sheetFormatPr defaultRowHeight="15" x14ac:dyDescent="0.25"/>
  <cols>
    <col min="1" max="1" width="14.875" customWidth="1"/>
  </cols>
  <sheetData>
    <row r="1" spans="1:2" x14ac:dyDescent="0.25">
      <c r="A1" t="s">
        <v>191</v>
      </c>
      <c r="B1" s="3"/>
    </row>
    <row r="2" spans="1:2" x14ac:dyDescent="0.25">
      <c r="A2" s="3"/>
      <c r="B2" s="3"/>
    </row>
    <row r="3" spans="1:2" x14ac:dyDescent="0.25">
      <c r="A3" s="5" t="s">
        <v>53</v>
      </c>
      <c r="B3" s="1" t="s">
        <v>54</v>
      </c>
    </row>
    <row r="4" spans="1:2" x14ac:dyDescent="0.25">
      <c r="A4" s="9" t="s">
        <v>55</v>
      </c>
      <c r="B4" s="10">
        <v>0.12706270627062707</v>
      </c>
    </row>
    <row r="5" spans="1:2" x14ac:dyDescent="0.25">
      <c r="A5" s="9" t="s">
        <v>56</v>
      </c>
      <c r="B5" s="10">
        <v>0.14238566713814238</v>
      </c>
    </row>
    <row r="6" spans="1:2" x14ac:dyDescent="0.25">
      <c r="A6" s="9" t="s">
        <v>57</v>
      </c>
      <c r="B6" s="10">
        <v>0.1478076379066478</v>
      </c>
    </row>
    <row r="7" spans="1:2" x14ac:dyDescent="0.25">
      <c r="A7" s="9" t="s">
        <v>58</v>
      </c>
      <c r="B7" s="10">
        <v>0.15511551155115511</v>
      </c>
    </row>
    <row r="8" spans="1:2" x14ac:dyDescent="0.25">
      <c r="A8" s="9" t="s">
        <v>59</v>
      </c>
      <c r="B8" s="10">
        <v>0.16666666666666666</v>
      </c>
    </row>
    <row r="9" spans="1:2" x14ac:dyDescent="0.25">
      <c r="A9" s="9" t="s">
        <v>60</v>
      </c>
      <c r="B9" s="10">
        <v>0.15016501650165018</v>
      </c>
    </row>
    <row r="10" spans="1:2" x14ac:dyDescent="0.25">
      <c r="A10" s="9" t="s">
        <v>61</v>
      </c>
      <c r="B10" s="10">
        <v>0.1107967939651108</v>
      </c>
    </row>
    <row r="11" spans="1:2" x14ac:dyDescent="0.25">
      <c r="A11" s="3"/>
      <c r="B11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50" zoomScaleNormal="150" workbookViewId="0">
      <selection activeCell="J12" sqref="J12"/>
    </sheetView>
  </sheetViews>
  <sheetFormatPr defaultRowHeight="15" x14ac:dyDescent="0.25"/>
  <cols>
    <col min="1" max="1" width="14.875" customWidth="1"/>
  </cols>
  <sheetData>
    <row r="1" spans="1:2" x14ac:dyDescent="0.25">
      <c r="A1" t="s">
        <v>191</v>
      </c>
      <c r="B1" s="3"/>
    </row>
    <row r="2" spans="1:2" x14ac:dyDescent="0.25">
      <c r="A2" s="3"/>
      <c r="B2" s="3"/>
    </row>
    <row r="3" spans="1:2" x14ac:dyDescent="0.25">
      <c r="A3" s="5" t="s">
        <v>53</v>
      </c>
      <c r="B3" s="1" t="s">
        <v>54</v>
      </c>
    </row>
    <row r="4" spans="1:2" x14ac:dyDescent="0.25">
      <c r="A4" s="9" t="s">
        <v>55</v>
      </c>
      <c r="B4" s="31">
        <v>0.12706270627062707</v>
      </c>
    </row>
    <row r="5" spans="1:2" x14ac:dyDescent="0.25">
      <c r="A5" s="9" t="s">
        <v>56</v>
      </c>
      <c r="B5" s="31">
        <v>0.14238566713814238</v>
      </c>
    </row>
    <row r="6" spans="1:2" x14ac:dyDescent="0.25">
      <c r="A6" s="9" t="s">
        <v>57</v>
      </c>
      <c r="B6" s="31">
        <v>0.1478076379066478</v>
      </c>
    </row>
    <row r="7" spans="1:2" x14ac:dyDescent="0.25">
      <c r="A7" s="9" t="s">
        <v>58</v>
      </c>
      <c r="B7" s="31">
        <v>0.15511551155115511</v>
      </c>
    </row>
    <row r="8" spans="1:2" x14ac:dyDescent="0.25">
      <c r="A8" s="9" t="s">
        <v>59</v>
      </c>
      <c r="B8" s="31">
        <v>0.16666666666666666</v>
      </c>
    </row>
    <row r="9" spans="1:2" x14ac:dyDescent="0.25">
      <c r="A9" s="9" t="s">
        <v>60</v>
      </c>
      <c r="B9" s="31">
        <v>0.15016501650165018</v>
      </c>
    </row>
    <row r="10" spans="1:2" x14ac:dyDescent="0.25">
      <c r="A10" s="9" t="s">
        <v>61</v>
      </c>
      <c r="B10" s="31">
        <v>0.1107967939651108</v>
      </c>
    </row>
    <row r="11" spans="1:2" x14ac:dyDescent="0.25">
      <c r="A11" s="3"/>
      <c r="B11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50" zoomScaleNormal="150" workbookViewId="0"/>
  </sheetViews>
  <sheetFormatPr defaultRowHeight="15" x14ac:dyDescent="0.25"/>
  <sheetData>
    <row r="1" spans="1:1" x14ac:dyDescent="0.25">
      <c r="A1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50" zoomScaleNormal="150" workbookViewId="0">
      <selection activeCell="K9" sqref="K9"/>
    </sheetView>
  </sheetViews>
  <sheetFormatPr defaultRowHeight="15" x14ac:dyDescent="0.25"/>
  <sheetData>
    <row r="1" spans="1:1" x14ac:dyDescent="0.25">
      <c r="A1" t="s">
        <v>64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71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75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="150" zoomScaleNormal="150" workbookViewId="0">
      <selection activeCell="N5" sqref="N5"/>
    </sheetView>
  </sheetViews>
  <sheetFormatPr defaultColWidth="9.125" defaultRowHeight="15" x14ac:dyDescent="0.25"/>
  <cols>
    <col min="1" max="1" width="40.75" style="23" bestFit="1" customWidth="1"/>
    <col min="2" max="2" width="7.625" style="24" bestFit="1" customWidth="1"/>
    <col min="3" max="3" width="14.25" style="24" bestFit="1" customWidth="1"/>
    <col min="4" max="4" width="9.875" style="24" bestFit="1" customWidth="1"/>
    <col min="5" max="5" width="12.125" style="24" bestFit="1" customWidth="1"/>
    <col min="6" max="6" width="6" style="24" bestFit="1" customWidth="1"/>
    <col min="7" max="7" width="7.375" style="24" bestFit="1" customWidth="1"/>
    <col min="8" max="8" width="9.125" style="23"/>
    <col min="9" max="9" width="18.25" style="23" bestFit="1" customWidth="1"/>
    <col min="10" max="16384" width="9.125" style="23"/>
  </cols>
  <sheetData>
    <row r="1" spans="1:10" x14ac:dyDescent="0.25">
      <c r="A1" s="5" t="s">
        <v>190</v>
      </c>
      <c r="B1" s="5"/>
      <c r="C1" s="5"/>
      <c r="D1" s="5"/>
      <c r="E1" s="5"/>
      <c r="F1" s="5"/>
      <c r="G1" s="5"/>
      <c r="H1" s="5"/>
      <c r="I1" s="5"/>
    </row>
    <row r="3" spans="1:10" x14ac:dyDescent="0.25">
      <c r="A3" s="23" t="s">
        <v>79</v>
      </c>
      <c r="B3" s="12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</row>
    <row r="4" spans="1:10" x14ac:dyDescent="0.25">
      <c r="A4" s="13" t="s">
        <v>86</v>
      </c>
      <c r="B4" s="14">
        <v>918</v>
      </c>
      <c r="C4" s="14">
        <v>12846.750000000005</v>
      </c>
      <c r="D4" s="15">
        <v>0.31701527139189495</v>
      </c>
      <c r="E4" s="15">
        <v>0.25854194158371974</v>
      </c>
      <c r="F4" s="14">
        <v>145</v>
      </c>
      <c r="G4" s="15">
        <v>5.6592148418081564E-2</v>
      </c>
    </row>
    <row r="5" spans="1:10" x14ac:dyDescent="0.25">
      <c r="A5" s="13" t="s">
        <v>87</v>
      </c>
      <c r="B5" s="14">
        <v>510</v>
      </c>
      <c r="C5" s="14">
        <v>6603.4569999999958</v>
      </c>
      <c r="D5" s="15">
        <v>0.16295146344248204</v>
      </c>
      <c r="E5" s="15">
        <v>0.19017487995087556</v>
      </c>
      <c r="F5" s="14">
        <v>107</v>
      </c>
      <c r="G5" s="15">
        <v>2.9089366463612917E-2</v>
      </c>
      <c r="I5" s="25" t="s">
        <v>79</v>
      </c>
      <c r="J5" s="25" t="s">
        <v>84</v>
      </c>
    </row>
    <row r="6" spans="1:10" x14ac:dyDescent="0.25">
      <c r="A6" s="13" t="s">
        <v>88</v>
      </c>
      <c r="B6" s="14">
        <v>357</v>
      </c>
      <c r="C6" s="14">
        <v>5564.7469999999958</v>
      </c>
      <c r="D6" s="15">
        <v>0.13731953843830005</v>
      </c>
      <c r="E6" s="15">
        <v>0.28473889279786552</v>
      </c>
      <c r="F6" s="14">
        <v>160</v>
      </c>
      <c r="G6" s="15">
        <v>2.4513669849033706E-2</v>
      </c>
      <c r="I6" s="26" t="s">
        <v>97</v>
      </c>
      <c r="J6" s="27"/>
    </row>
    <row r="7" spans="1:10" x14ac:dyDescent="0.25">
      <c r="A7" s="13" t="s">
        <v>89</v>
      </c>
      <c r="B7" s="14">
        <v>596</v>
      </c>
      <c r="C7" s="14">
        <v>7925.3689999999924</v>
      </c>
      <c r="D7" s="15">
        <v>0.19557187649918523</v>
      </c>
      <c r="E7" s="15">
        <v>0.21700275565608773</v>
      </c>
      <c r="F7" s="14">
        <v>122</v>
      </c>
      <c r="G7" s="15">
        <v>3.4912616709756324E-2</v>
      </c>
      <c r="I7" s="26" t="s">
        <v>120</v>
      </c>
      <c r="J7" s="27"/>
    </row>
    <row r="8" spans="1:10" x14ac:dyDescent="0.25">
      <c r="A8" s="13" t="s">
        <v>90</v>
      </c>
      <c r="B8" s="14">
        <v>572</v>
      </c>
      <c r="C8" s="14">
        <v>8297.4940000000024</v>
      </c>
      <c r="D8" s="15">
        <v>0.2047546898851943</v>
      </c>
      <c r="E8" s="15">
        <v>0.24508138509613475</v>
      </c>
      <c r="F8" s="14">
        <v>137</v>
      </c>
      <c r="G8" s="15">
        <v>3.6551891485873178E-2</v>
      </c>
      <c r="I8" s="26" t="s">
        <v>136</v>
      </c>
      <c r="J8" s="27"/>
    </row>
    <row r="9" spans="1:10" x14ac:dyDescent="0.25">
      <c r="A9" s="13" t="s">
        <v>91</v>
      </c>
      <c r="B9" s="14">
        <v>199</v>
      </c>
      <c r="C9" s="14">
        <v>2680.5260000000021</v>
      </c>
      <c r="D9" s="15">
        <v>6.6146510001598144E-2</v>
      </c>
      <c r="E9" s="15">
        <v>0.17531834638174076</v>
      </c>
      <c r="F9" s="14">
        <v>98</v>
      </c>
      <c r="G9" s="15">
        <v>1.1808179129392769E-2</v>
      </c>
      <c r="I9" s="26" t="s">
        <v>151</v>
      </c>
      <c r="J9" s="27"/>
    </row>
    <row r="10" spans="1:10" x14ac:dyDescent="0.25">
      <c r="A10" s="13" t="s">
        <v>92</v>
      </c>
      <c r="B10" s="14">
        <v>342</v>
      </c>
      <c r="C10" s="14">
        <v>4870.7579999999998</v>
      </c>
      <c r="D10" s="15">
        <v>0.12019418679854771</v>
      </c>
      <c r="E10" s="15">
        <v>0.22642103574989708</v>
      </c>
      <c r="F10" s="14">
        <v>127</v>
      </c>
      <c r="G10" s="15">
        <v>2.1456528666359821E-2</v>
      </c>
      <c r="I10" s="26" t="s">
        <v>169</v>
      </c>
      <c r="J10" s="27"/>
    </row>
    <row r="11" spans="1:10" x14ac:dyDescent="0.25">
      <c r="A11" s="13" t="s">
        <v>93</v>
      </c>
      <c r="B11" s="14">
        <v>221</v>
      </c>
      <c r="C11" s="14">
        <v>3206.6120000000005</v>
      </c>
      <c r="D11" s="15">
        <v>7.9128571306245302E-2</v>
      </c>
      <c r="E11" s="15">
        <v>0.28146697941048582</v>
      </c>
      <c r="F11" s="14">
        <v>158</v>
      </c>
      <c r="G11" s="15">
        <v>1.4125678652048286E-2</v>
      </c>
    </row>
    <row r="12" spans="1:10" x14ac:dyDescent="0.25">
      <c r="A12" s="13" t="s">
        <v>94</v>
      </c>
      <c r="B12" s="14">
        <v>375</v>
      </c>
      <c r="C12" s="14">
        <v>5180.1319999999996</v>
      </c>
      <c r="D12" s="15">
        <v>0.12782851319017174</v>
      </c>
      <c r="E12" s="15">
        <v>0.22097906417495083</v>
      </c>
      <c r="F12" s="14">
        <v>124</v>
      </c>
      <c r="G12" s="15">
        <v>2.2819374469749434E-2</v>
      </c>
    </row>
    <row r="13" spans="1:10" x14ac:dyDescent="0.25">
      <c r="A13" s="13" t="s">
        <v>95</v>
      </c>
      <c r="B13" s="14">
        <v>341</v>
      </c>
      <c r="C13" s="14">
        <v>4902.0879999999979</v>
      </c>
      <c r="D13" s="15">
        <v>0.12096730750633042</v>
      </c>
      <c r="E13" s="15">
        <v>0.24727733723710399</v>
      </c>
      <c r="F13" s="14">
        <v>139</v>
      </c>
      <c r="G13" s="15">
        <v>2.1594542717379601E-2</v>
      </c>
    </row>
    <row r="14" spans="1:10" x14ac:dyDescent="0.25">
      <c r="A14" s="13" t="s">
        <v>96</v>
      </c>
      <c r="B14" s="14">
        <v>229</v>
      </c>
      <c r="C14" s="14">
        <v>2965.8130000000019</v>
      </c>
      <c r="D14" s="15">
        <v>7.3186448953440397E-2</v>
      </c>
      <c r="E14" s="15">
        <v>0.29045391329061321</v>
      </c>
      <c r="F14" s="14">
        <v>163</v>
      </c>
      <c r="G14" s="15">
        <v>1.3064917545392865E-2</v>
      </c>
    </row>
    <row r="15" spans="1:10" x14ac:dyDescent="0.25">
      <c r="A15" s="13" t="s">
        <v>97</v>
      </c>
      <c r="B15" s="14">
        <v>301</v>
      </c>
      <c r="C15" s="14">
        <v>3160.3250000000021</v>
      </c>
      <c r="D15" s="15">
        <v>7.798636134131906E-2</v>
      </c>
      <c r="E15" s="15">
        <v>0.22433975118027175</v>
      </c>
      <c r="F15" s="14">
        <v>126</v>
      </c>
      <c r="G15" s="15">
        <v>1.3921776437571656E-2</v>
      </c>
    </row>
    <row r="16" spans="1:10" x14ac:dyDescent="0.25">
      <c r="A16" s="13" t="s">
        <v>98</v>
      </c>
      <c r="B16" s="14">
        <v>128</v>
      </c>
      <c r="C16" s="14">
        <v>1581.8759999999993</v>
      </c>
      <c r="D16" s="15">
        <v>3.9035464179525935E-2</v>
      </c>
      <c r="E16" s="15">
        <v>0.24287754143213786</v>
      </c>
      <c r="F16" s="14">
        <v>136</v>
      </c>
      <c r="G16" s="15">
        <v>6.9684364816783324E-3</v>
      </c>
    </row>
    <row r="17" spans="1:7" x14ac:dyDescent="0.25">
      <c r="A17" s="13" t="s">
        <v>99</v>
      </c>
      <c r="B17" s="14">
        <v>290</v>
      </c>
      <c r="C17" s="14">
        <v>4064.3700000000022</v>
      </c>
      <c r="D17" s="15">
        <v>0.1002951998433126</v>
      </c>
      <c r="E17" s="15">
        <v>0.24609834306243614</v>
      </c>
      <c r="F17" s="14">
        <v>138</v>
      </c>
      <c r="G17" s="15">
        <v>1.79042505120749E-2</v>
      </c>
    </row>
    <row r="18" spans="1:7" x14ac:dyDescent="0.25">
      <c r="A18" s="13" t="s">
        <v>100</v>
      </c>
      <c r="B18" s="14">
        <v>335</v>
      </c>
      <c r="C18" s="14">
        <v>4033.5220000000018</v>
      </c>
      <c r="D18" s="15">
        <v>9.9533973300264963E-2</v>
      </c>
      <c r="E18" s="15">
        <v>0.16861389184448702</v>
      </c>
      <c r="F18" s="14">
        <v>94</v>
      </c>
      <c r="G18" s="15">
        <v>1.7768359754147717E-2</v>
      </c>
    </row>
    <row r="19" spans="1:7" x14ac:dyDescent="0.25">
      <c r="A19" s="13" t="s">
        <v>101</v>
      </c>
      <c r="B19" s="14">
        <v>535</v>
      </c>
      <c r="C19" s="14">
        <v>6503.0110000000032</v>
      </c>
      <c r="D19" s="15">
        <v>0.16047278860641628</v>
      </c>
      <c r="E19" s="15">
        <v>0.15639984660671419</v>
      </c>
      <c r="F19" s="14">
        <v>88</v>
      </c>
      <c r="G19" s="15">
        <v>2.864688451759527E-2</v>
      </c>
    </row>
    <row r="20" spans="1:7" x14ac:dyDescent="0.25">
      <c r="A20" s="13" t="s">
        <v>102</v>
      </c>
      <c r="B20" s="14">
        <v>336</v>
      </c>
      <c r="C20" s="14">
        <v>4979.4710000000014</v>
      </c>
      <c r="D20" s="15">
        <v>0.12287686383350421</v>
      </c>
      <c r="E20" s="15">
        <v>0.23570157162434785</v>
      </c>
      <c r="F20" s="14">
        <v>132</v>
      </c>
      <c r="G20" s="15">
        <v>2.1935428172536478E-2</v>
      </c>
    </row>
    <row r="21" spans="1:7" x14ac:dyDescent="0.25">
      <c r="A21" s="13" t="s">
        <v>103</v>
      </c>
      <c r="B21" s="14">
        <v>333</v>
      </c>
      <c r="C21" s="14">
        <v>4056.3529999999978</v>
      </c>
      <c r="D21" s="15">
        <v>0.10009736681700243</v>
      </c>
      <c r="E21" s="15">
        <v>0.1911333527748412</v>
      </c>
      <c r="F21" s="14">
        <v>107</v>
      </c>
      <c r="G21" s="15">
        <v>1.7868934245013735E-2</v>
      </c>
    </row>
    <row r="22" spans="1:7" x14ac:dyDescent="0.25">
      <c r="A22" s="13" t="s">
        <v>104</v>
      </c>
      <c r="B22" s="14">
        <v>812</v>
      </c>
      <c r="C22" s="14">
        <v>10227.892</v>
      </c>
      <c r="D22" s="15">
        <v>0.25239052352906299</v>
      </c>
      <c r="E22" s="15">
        <v>0.21382086789945445</v>
      </c>
      <c r="F22" s="14">
        <v>120</v>
      </c>
      <c r="G22" s="15">
        <v>4.5055627459716183E-2</v>
      </c>
    </row>
    <row r="23" spans="1:7" x14ac:dyDescent="0.25">
      <c r="A23" s="13" t="s">
        <v>105</v>
      </c>
      <c r="B23" s="14">
        <v>337</v>
      </c>
      <c r="C23" s="14">
        <v>4488.0620000000017</v>
      </c>
      <c r="D23" s="15">
        <v>0.11075051611914692</v>
      </c>
      <c r="E23" s="15">
        <v>0.20108532602793139</v>
      </c>
      <c r="F23" s="14">
        <v>113</v>
      </c>
      <c r="G23" s="15">
        <v>1.9770686812894466E-2</v>
      </c>
    </row>
    <row r="24" spans="1:7" x14ac:dyDescent="0.25">
      <c r="A24" s="13" t="s">
        <v>106</v>
      </c>
      <c r="B24" s="14">
        <v>153</v>
      </c>
      <c r="C24" s="14">
        <v>1996.56</v>
      </c>
      <c r="D24" s="15">
        <v>4.9268492828941288E-2</v>
      </c>
      <c r="E24" s="15">
        <v>0.18633036066090283</v>
      </c>
      <c r="F24" s="14">
        <v>104</v>
      </c>
      <c r="G24" s="15">
        <v>8.7951909895969699E-3</v>
      </c>
    </row>
    <row r="25" spans="1:7" x14ac:dyDescent="0.25">
      <c r="A25" s="13" t="s">
        <v>107</v>
      </c>
      <c r="B25" s="14">
        <v>191</v>
      </c>
      <c r="C25" s="14">
        <v>2390.0750000000016</v>
      </c>
      <c r="D25" s="15">
        <v>5.8979140620933977E-2</v>
      </c>
      <c r="E25" s="15">
        <v>0.18353376024454848</v>
      </c>
      <c r="F25" s="14">
        <v>103</v>
      </c>
      <c r="G25" s="15">
        <v>1.0528692403163939E-2</v>
      </c>
    </row>
    <row r="26" spans="1:7" x14ac:dyDescent="0.25">
      <c r="A26" s="13" t="s">
        <v>108</v>
      </c>
      <c r="B26" s="14">
        <v>371</v>
      </c>
      <c r="C26" s="14">
        <v>4842.7849999999989</v>
      </c>
      <c r="D26" s="15">
        <v>0.1195039057401753</v>
      </c>
      <c r="E26" s="15">
        <v>0.18992226097136031</v>
      </c>
      <c r="F26" s="14">
        <v>106</v>
      </c>
      <c r="G26" s="15">
        <v>2.1333302779057657E-2</v>
      </c>
    </row>
    <row r="27" spans="1:7" x14ac:dyDescent="0.25">
      <c r="A27" s="13" t="s">
        <v>109</v>
      </c>
      <c r="B27" s="14">
        <v>437</v>
      </c>
      <c r="C27" s="14">
        <v>5244.7629999999981</v>
      </c>
      <c r="D27" s="15">
        <v>0.12942339236236153</v>
      </c>
      <c r="E27" s="15">
        <v>0.24465103139879835</v>
      </c>
      <c r="F27" s="14">
        <v>137</v>
      </c>
      <c r="G27" s="15">
        <v>2.3104085166572284E-2</v>
      </c>
    </row>
    <row r="28" spans="1:7" x14ac:dyDescent="0.25">
      <c r="A28" s="13" t="s">
        <v>110</v>
      </c>
      <c r="B28" s="14">
        <v>654</v>
      </c>
      <c r="C28" s="14">
        <v>8937.4139999999952</v>
      </c>
      <c r="D28" s="15">
        <v>0.22054579755593584</v>
      </c>
      <c r="E28" s="15">
        <v>0.17235820303731356</v>
      </c>
      <c r="F28" s="14">
        <v>97</v>
      </c>
      <c r="G28" s="15">
        <v>3.9370849402521224E-2</v>
      </c>
    </row>
    <row r="29" spans="1:7" x14ac:dyDescent="0.25">
      <c r="A29" s="13" t="s">
        <v>111</v>
      </c>
      <c r="B29" s="14">
        <v>391</v>
      </c>
      <c r="C29" s="14">
        <v>5764.266999999998</v>
      </c>
      <c r="D29" s="15">
        <v>0.14224303169131047</v>
      </c>
      <c r="E29" s="15">
        <v>0.18382294014872846</v>
      </c>
      <c r="F29" s="14">
        <v>103</v>
      </c>
      <c r="G29" s="15">
        <v>2.5392589844548195E-2</v>
      </c>
    </row>
    <row r="30" spans="1:7" x14ac:dyDescent="0.25">
      <c r="A30" s="13" t="s">
        <v>112</v>
      </c>
      <c r="B30" s="14">
        <v>133</v>
      </c>
      <c r="C30" s="14">
        <v>1756.2089999999992</v>
      </c>
      <c r="D30" s="15">
        <v>4.3337425633400505E-2</v>
      </c>
      <c r="E30" s="15">
        <v>0.22767226717868669</v>
      </c>
      <c r="F30" s="14">
        <v>128</v>
      </c>
      <c r="G30" s="15">
        <v>7.7364034001728465E-3</v>
      </c>
    </row>
    <row r="31" spans="1:7" x14ac:dyDescent="0.25">
      <c r="A31" s="13" t="s">
        <v>113</v>
      </c>
      <c r="B31" s="14">
        <v>283</v>
      </c>
      <c r="C31" s="14">
        <v>3549.2670000000007</v>
      </c>
      <c r="D31" s="15">
        <v>8.7584162628469964E-2</v>
      </c>
      <c r="E31" s="15">
        <v>0.18628687437656483</v>
      </c>
      <c r="F31" s="14">
        <v>104</v>
      </c>
      <c r="G31" s="15">
        <v>1.5635132997793143E-2</v>
      </c>
    </row>
    <row r="32" spans="1:7" x14ac:dyDescent="0.25">
      <c r="A32" s="13" t="s">
        <v>114</v>
      </c>
      <c r="B32" s="14">
        <v>633</v>
      </c>
      <c r="C32" s="14">
        <v>7876.5299999999952</v>
      </c>
      <c r="D32" s="15">
        <v>0.19436669162055772</v>
      </c>
      <c r="E32" s="15">
        <v>0.17007893908631894</v>
      </c>
      <c r="F32" s="14">
        <v>95</v>
      </c>
      <c r="G32" s="15">
        <v>3.469747249533707E-2</v>
      </c>
    </row>
    <row r="33" spans="1:7" x14ac:dyDescent="0.25">
      <c r="A33" s="13" t="s">
        <v>115</v>
      </c>
      <c r="B33" s="14">
        <v>647</v>
      </c>
      <c r="C33" s="14">
        <v>8341.2439999999988</v>
      </c>
      <c r="D33" s="15">
        <v>0.20583429508677401</v>
      </c>
      <c r="E33" s="15">
        <v>0.17811649695308152</v>
      </c>
      <c r="F33" s="14">
        <v>100</v>
      </c>
      <c r="G33" s="15">
        <v>3.6744617777993038E-2</v>
      </c>
    </row>
    <row r="34" spans="1:7" x14ac:dyDescent="0.25">
      <c r="A34" s="13" t="s">
        <v>116</v>
      </c>
      <c r="B34" s="14">
        <v>86</v>
      </c>
      <c r="C34" s="14">
        <v>1014.0780000000004</v>
      </c>
      <c r="D34" s="15">
        <v>2.5024088768174833E-2</v>
      </c>
      <c r="E34" s="15">
        <v>0.19124933732675498</v>
      </c>
      <c r="F34" s="14">
        <v>107</v>
      </c>
      <c r="G34" s="15">
        <v>4.4671884082364268E-3</v>
      </c>
    </row>
    <row r="35" spans="1:7" x14ac:dyDescent="0.25">
      <c r="A35" s="13" t="s">
        <v>117</v>
      </c>
      <c r="B35" s="14">
        <v>125</v>
      </c>
      <c r="C35" s="14">
        <v>1645.9489999999994</v>
      </c>
      <c r="D35" s="15">
        <v>4.0616573758516177E-2</v>
      </c>
      <c r="E35" s="15">
        <v>0.17362353201290995</v>
      </c>
      <c r="F35" s="14">
        <v>97</v>
      </c>
      <c r="G35" s="15">
        <v>7.2506890923068378E-3</v>
      </c>
    </row>
    <row r="36" spans="1:7" x14ac:dyDescent="0.25">
      <c r="A36" s="13" t="s">
        <v>118</v>
      </c>
      <c r="B36" s="14">
        <v>110</v>
      </c>
      <c r="C36" s="14">
        <v>1277.2509999999997</v>
      </c>
      <c r="D36" s="15">
        <v>3.1518327390240256E-2</v>
      </c>
      <c r="E36" s="15">
        <v>0.2189488816259304</v>
      </c>
      <c r="F36" s="14">
        <v>123</v>
      </c>
      <c r="G36" s="15">
        <v>5.626510841975056E-3</v>
      </c>
    </row>
    <row r="37" spans="1:7" x14ac:dyDescent="0.25">
      <c r="A37" s="13" t="s">
        <v>119</v>
      </c>
      <c r="B37" s="14">
        <v>637</v>
      </c>
      <c r="C37" s="14">
        <v>9152.0440000000053</v>
      </c>
      <c r="D37" s="15">
        <v>0.22584215559970922</v>
      </c>
      <c r="E37" s="15">
        <v>0.25804073420694401</v>
      </c>
      <c r="F37" s="14">
        <v>145</v>
      </c>
      <c r="G37" s="15">
        <v>4.031633155286847E-2</v>
      </c>
    </row>
    <row r="38" spans="1:7" x14ac:dyDescent="0.25">
      <c r="A38" s="13" t="s">
        <v>120</v>
      </c>
      <c r="B38" s="14">
        <v>165</v>
      </c>
      <c r="C38" s="14">
        <v>2471.3389999999999</v>
      </c>
      <c r="D38" s="15">
        <v>6.0984467183246654E-2</v>
      </c>
      <c r="E38" s="15">
        <v>0.24912864817305669</v>
      </c>
      <c r="F38" s="14">
        <v>140</v>
      </c>
      <c r="G38" s="15">
        <v>1.0886674332371473E-2</v>
      </c>
    </row>
    <row r="39" spans="1:7" x14ac:dyDescent="0.25">
      <c r="A39" s="13" t="s">
        <v>121</v>
      </c>
      <c r="B39" s="14">
        <v>138</v>
      </c>
      <c r="C39" s="14">
        <v>1821.6269999999993</v>
      </c>
      <c r="D39" s="15">
        <v>4.49517253608736E-2</v>
      </c>
      <c r="E39" s="15">
        <v>0.22236128412470627</v>
      </c>
      <c r="F39" s="14">
        <v>125</v>
      </c>
      <c r="G39" s="15">
        <v>8.0245809676676664E-3</v>
      </c>
    </row>
    <row r="40" spans="1:7" x14ac:dyDescent="0.25">
      <c r="A40" s="13" t="s">
        <v>122</v>
      </c>
      <c r="B40" s="14">
        <v>140</v>
      </c>
      <c r="C40" s="14">
        <v>1955.502</v>
      </c>
      <c r="D40" s="15">
        <v>4.8255317277707835E-2</v>
      </c>
      <c r="E40" s="15">
        <v>0.20213854192465883</v>
      </c>
      <c r="F40" s="14">
        <v>113</v>
      </c>
      <c r="G40" s="15">
        <v>8.6143234215545015E-3</v>
      </c>
    </row>
    <row r="41" spans="1:7" x14ac:dyDescent="0.25">
      <c r="A41" s="13" t="s">
        <v>123</v>
      </c>
      <c r="B41" s="14">
        <v>130</v>
      </c>
      <c r="C41" s="14">
        <v>1651.4059999999995</v>
      </c>
      <c r="D41" s="15">
        <v>4.0751234457602377E-2</v>
      </c>
      <c r="E41" s="15">
        <v>0.21426781822982502</v>
      </c>
      <c r="F41" s="14">
        <v>120</v>
      </c>
      <c r="G41" s="15">
        <v>7.274728118046225E-3</v>
      </c>
    </row>
    <row r="42" spans="1:7" x14ac:dyDescent="0.25">
      <c r="A42" s="13" t="s">
        <v>124</v>
      </c>
      <c r="B42" s="14">
        <v>464</v>
      </c>
      <c r="C42" s="14">
        <v>5634.8379999999988</v>
      </c>
      <c r="D42" s="15">
        <v>0.1390491523396471</v>
      </c>
      <c r="E42" s="15">
        <v>0.18001647253986194</v>
      </c>
      <c r="F42" s="14">
        <v>101</v>
      </c>
      <c r="G42" s="15">
        <v>2.4822432787113137E-2</v>
      </c>
    </row>
    <row r="43" spans="1:7" x14ac:dyDescent="0.25">
      <c r="A43" s="13" t="s">
        <v>125</v>
      </c>
      <c r="B43" s="14">
        <v>710</v>
      </c>
      <c r="C43" s="14">
        <v>7902.9039999999968</v>
      </c>
      <c r="D43" s="15">
        <v>0.19501751465110553</v>
      </c>
      <c r="E43" s="15">
        <v>0.21315824601349626</v>
      </c>
      <c r="F43" s="14">
        <v>119</v>
      </c>
      <c r="G43" s="15">
        <v>3.481365451198553E-2</v>
      </c>
    </row>
    <row r="44" spans="1:7" x14ac:dyDescent="0.25">
      <c r="A44" s="13" t="s">
        <v>126</v>
      </c>
      <c r="B44" s="14">
        <v>465</v>
      </c>
      <c r="C44" s="14">
        <v>5341.9249999999965</v>
      </c>
      <c r="D44" s="15">
        <v>0.13182102894741057</v>
      </c>
      <c r="E44" s="15">
        <v>0.14341809366809605</v>
      </c>
      <c r="F44" s="14">
        <v>80</v>
      </c>
      <c r="G44" s="15">
        <v>2.3532100526456889E-2</v>
      </c>
    </row>
    <row r="45" spans="1:7" x14ac:dyDescent="0.25">
      <c r="A45" s="13" t="s">
        <v>127</v>
      </c>
      <c r="B45" s="14">
        <v>1055</v>
      </c>
      <c r="C45" s="14">
        <v>13776.618999999995</v>
      </c>
      <c r="D45" s="15">
        <v>0.33996136074475902</v>
      </c>
      <c r="E45" s="15">
        <v>0.21288064090387834</v>
      </c>
      <c r="F45" s="14">
        <v>119</v>
      </c>
      <c r="G45" s="15">
        <v>6.0688381664417992E-2</v>
      </c>
    </row>
    <row r="46" spans="1:7" x14ac:dyDescent="0.25">
      <c r="A46" s="13" t="s">
        <v>128</v>
      </c>
      <c r="B46" s="14">
        <v>314</v>
      </c>
      <c r="C46" s="14">
        <v>3921.8520000000008</v>
      </c>
      <c r="D46" s="15">
        <v>9.6778327292026831E-2</v>
      </c>
      <c r="E46" s="15">
        <v>0.24142123556565737</v>
      </c>
      <c r="F46" s="14">
        <v>135</v>
      </c>
      <c r="G46" s="15">
        <v>1.7276434153209955E-2</v>
      </c>
    </row>
    <row r="47" spans="1:7" x14ac:dyDescent="0.25">
      <c r="A47" s="13" t="s">
        <v>129</v>
      </c>
      <c r="B47" s="14">
        <v>193</v>
      </c>
      <c r="C47" s="14">
        <v>2971.2010000000005</v>
      </c>
      <c r="D47" s="15">
        <v>7.331940696089434E-2</v>
      </c>
      <c r="E47" s="15">
        <v>0.22599101117100467</v>
      </c>
      <c r="F47" s="14">
        <v>127</v>
      </c>
      <c r="G47" s="15">
        <v>1.3088652614237245E-2</v>
      </c>
    </row>
    <row r="48" spans="1:7" x14ac:dyDescent="0.25">
      <c r="A48" s="13" t="s">
        <v>130</v>
      </c>
      <c r="B48" s="14">
        <v>124</v>
      </c>
      <c r="C48" s="14">
        <v>1369.2929999999997</v>
      </c>
      <c r="D48" s="15">
        <v>3.3789619320841589E-2</v>
      </c>
      <c r="E48" s="15">
        <v>0.16610553851319679</v>
      </c>
      <c r="F48" s="14">
        <v>93</v>
      </c>
      <c r="G48" s="15">
        <v>6.0319717192161525E-3</v>
      </c>
    </row>
    <row r="49" spans="1:7" x14ac:dyDescent="0.25">
      <c r="A49" s="13" t="s">
        <v>131</v>
      </c>
      <c r="B49" s="14">
        <v>177</v>
      </c>
      <c r="C49" s="14">
        <v>2389.3570000000013</v>
      </c>
      <c r="D49" s="15">
        <v>5.8961422757282896E-2</v>
      </c>
      <c r="E49" s="15">
        <v>0.26488276836408725</v>
      </c>
      <c r="F49" s="14">
        <v>148</v>
      </c>
      <c r="G49" s="15">
        <v>1.0525529489386976E-2</v>
      </c>
    </row>
    <row r="50" spans="1:7" x14ac:dyDescent="0.25">
      <c r="A50" s="13" t="s">
        <v>132</v>
      </c>
      <c r="B50" s="14">
        <v>382</v>
      </c>
      <c r="C50" s="14">
        <v>5474.9400000000005</v>
      </c>
      <c r="D50" s="15">
        <v>0.13510339891056811</v>
      </c>
      <c r="E50" s="15">
        <v>0.33551686218985655</v>
      </c>
      <c r="F50" s="14">
        <v>188</v>
      </c>
      <c r="G50" s="15">
        <v>2.4118054532087211E-2</v>
      </c>
    </row>
    <row r="51" spans="1:7" x14ac:dyDescent="0.25">
      <c r="A51" s="13" t="s">
        <v>133</v>
      </c>
      <c r="B51" s="14">
        <v>822</v>
      </c>
      <c r="C51" s="14">
        <v>10414.117000000004</v>
      </c>
      <c r="D51" s="15">
        <v>0.25698594018424481</v>
      </c>
      <c r="E51" s="15">
        <v>0.22908504934380164</v>
      </c>
      <c r="F51" s="14">
        <v>128</v>
      </c>
      <c r="G51" s="15">
        <v>4.5875980688288194E-2</v>
      </c>
    </row>
    <row r="52" spans="1:7" x14ac:dyDescent="0.25">
      <c r="A52" s="13" t="s">
        <v>134</v>
      </c>
      <c r="B52" s="14">
        <v>414</v>
      </c>
      <c r="C52" s="14">
        <v>5167.0549999999948</v>
      </c>
      <c r="D52" s="15">
        <v>0.12750581611083311</v>
      </c>
      <c r="E52" s="15">
        <v>0.23989767384375707</v>
      </c>
      <c r="F52" s="14">
        <v>134</v>
      </c>
      <c r="G52" s="15">
        <v>2.2761768030388232E-2</v>
      </c>
    </row>
    <row r="53" spans="1:7" x14ac:dyDescent="0.25">
      <c r="A53" s="13" t="s">
        <v>135</v>
      </c>
      <c r="B53" s="14">
        <v>128</v>
      </c>
      <c r="C53" s="14">
        <v>1973.8969999999993</v>
      </c>
      <c r="D53" s="15">
        <v>4.8709244996177771E-2</v>
      </c>
      <c r="E53" s="15">
        <v>0.3008040604266734</v>
      </c>
      <c r="F53" s="14">
        <v>169</v>
      </c>
      <c r="G53" s="15">
        <v>8.6953565676926737E-3</v>
      </c>
    </row>
    <row r="54" spans="1:7" x14ac:dyDescent="0.25">
      <c r="A54" s="13" t="s">
        <v>136</v>
      </c>
      <c r="B54" s="14">
        <v>265</v>
      </c>
      <c r="C54" s="14">
        <v>3499.6540000000032</v>
      </c>
      <c r="D54" s="15">
        <v>8.6359877991533371E-2</v>
      </c>
      <c r="E54" s="15">
        <v>0.22741141173612173</v>
      </c>
      <c r="F54" s="14">
        <v>127</v>
      </c>
      <c r="G54" s="15">
        <v>1.5416579179943015E-2</v>
      </c>
    </row>
    <row r="55" spans="1:7" x14ac:dyDescent="0.25">
      <c r="A55" s="13" t="s">
        <v>137</v>
      </c>
      <c r="B55" s="14">
        <v>183</v>
      </c>
      <c r="C55" s="14">
        <v>1892.8360000000002</v>
      </c>
      <c r="D55" s="15">
        <v>4.6708927802000408E-2</v>
      </c>
      <c r="E55" s="15">
        <v>0.16119366887457817</v>
      </c>
      <c r="F55" s="14">
        <v>90</v>
      </c>
      <c r="G55" s="15">
        <v>8.3382688884805732E-3</v>
      </c>
    </row>
    <row r="56" spans="1:7" x14ac:dyDescent="0.25">
      <c r="A56" s="13" t="s">
        <v>138</v>
      </c>
      <c r="B56" s="14">
        <v>277</v>
      </c>
      <c r="C56" s="14">
        <v>3610.2160000000017</v>
      </c>
      <c r="D56" s="15">
        <v>8.9088182226894852E-2</v>
      </c>
      <c r="E56" s="15">
        <v>0.24079443268557543</v>
      </c>
      <c r="F56" s="14">
        <v>135</v>
      </c>
      <c r="G56" s="15">
        <v>1.5903623849871196E-2</v>
      </c>
    </row>
    <row r="57" spans="1:7" x14ac:dyDescent="0.25">
      <c r="A57" s="13" t="s">
        <v>139</v>
      </c>
      <c r="B57" s="14">
        <v>375</v>
      </c>
      <c r="C57" s="14">
        <v>4641.4670000000006</v>
      </c>
      <c r="D57" s="15">
        <v>0.11453604379796634</v>
      </c>
      <c r="E57" s="15">
        <v>0.17301051127867687</v>
      </c>
      <c r="F57" s="14">
        <v>97</v>
      </c>
      <c r="G57" s="15">
        <v>2.0446462283583607E-2</v>
      </c>
    </row>
    <row r="58" spans="1:7" x14ac:dyDescent="0.25">
      <c r="A58" s="13" t="s">
        <v>140</v>
      </c>
      <c r="B58" s="14">
        <v>488</v>
      </c>
      <c r="C58" s="14">
        <v>6615.6359999999977</v>
      </c>
      <c r="D58" s="15">
        <v>0.16325200085391159</v>
      </c>
      <c r="E58" s="15">
        <v>0.23717082939430972</v>
      </c>
      <c r="F58" s="14">
        <v>133</v>
      </c>
      <c r="G58" s="15">
        <v>2.9143017058166711E-2</v>
      </c>
    </row>
    <row r="59" spans="1:7" x14ac:dyDescent="0.25">
      <c r="A59" s="13" t="s">
        <v>141</v>
      </c>
      <c r="B59" s="14">
        <v>202</v>
      </c>
      <c r="C59" s="14">
        <v>2778.3870000000011</v>
      </c>
      <c r="D59" s="15">
        <v>6.8561395593182153E-2</v>
      </c>
      <c r="E59" s="15">
        <v>0.2705281633365243</v>
      </c>
      <c r="F59" s="14">
        <v>152</v>
      </c>
      <c r="G59" s="15">
        <v>1.2239273704778904E-2</v>
      </c>
    </row>
    <row r="60" spans="1:7" x14ac:dyDescent="0.25">
      <c r="A60" s="13" t="s">
        <v>142</v>
      </c>
      <c r="B60" s="14">
        <v>639</v>
      </c>
      <c r="C60" s="14">
        <v>7827.376000000002</v>
      </c>
      <c r="D60" s="15">
        <v>0.19315373358447893</v>
      </c>
      <c r="E60" s="15">
        <v>0.20455571545693724</v>
      </c>
      <c r="F60" s="14">
        <v>115</v>
      </c>
      <c r="G60" s="15">
        <v>3.4480940651614576E-2</v>
      </c>
    </row>
    <row r="61" spans="1:7" x14ac:dyDescent="0.25">
      <c r="A61" s="13" t="s">
        <v>143</v>
      </c>
      <c r="B61" s="14">
        <v>302</v>
      </c>
      <c r="C61" s="14">
        <v>3863.2480000000014</v>
      </c>
      <c r="D61" s="15">
        <v>9.5332174532406666E-2</v>
      </c>
      <c r="E61" s="15">
        <v>0.22877135992496914</v>
      </c>
      <c r="F61" s="14">
        <v>128</v>
      </c>
      <c r="G61" s="15">
        <v>1.7018273430389537E-2</v>
      </c>
    </row>
    <row r="62" spans="1:7" x14ac:dyDescent="0.25">
      <c r="A62" s="13" t="s">
        <v>144</v>
      </c>
      <c r="B62" s="14">
        <v>158</v>
      </c>
      <c r="C62" s="14">
        <v>2546.6850000000013</v>
      </c>
      <c r="D62" s="15">
        <v>6.2843757092234845E-2</v>
      </c>
      <c r="E62" s="15">
        <v>0.19920929082498398</v>
      </c>
      <c r="F62" s="14">
        <v>112</v>
      </c>
      <c r="G62" s="15">
        <v>1.1218586451367238E-2</v>
      </c>
    </row>
    <row r="63" spans="1:7" x14ac:dyDescent="0.25">
      <c r="A63" s="13" t="s">
        <v>145</v>
      </c>
      <c r="B63" s="14">
        <v>223</v>
      </c>
      <c r="C63" s="14">
        <v>3015.2160000000022</v>
      </c>
      <c r="D63" s="15">
        <v>7.4405551485409477E-2</v>
      </c>
      <c r="E63" s="15">
        <v>0.18354563953890096</v>
      </c>
      <c r="F63" s="14">
        <v>103</v>
      </c>
      <c r="G63" s="15">
        <v>1.328254627704083E-2</v>
      </c>
    </row>
    <row r="64" spans="1:7" x14ac:dyDescent="0.25">
      <c r="A64" s="13" t="s">
        <v>146</v>
      </c>
      <c r="B64" s="14">
        <v>104</v>
      </c>
      <c r="C64" s="14">
        <v>1251.4760000000003</v>
      </c>
      <c r="D64" s="15">
        <v>3.0882285697195248E-2</v>
      </c>
      <c r="E64" s="15">
        <v>0.21676037568593035</v>
      </c>
      <c r="F64" s="14">
        <v>121</v>
      </c>
      <c r="G64" s="15">
        <v>5.5129675235890043E-3</v>
      </c>
    </row>
    <row r="65" spans="1:7" x14ac:dyDescent="0.25">
      <c r="A65" s="13" t="s">
        <v>147</v>
      </c>
      <c r="B65" s="14">
        <v>274</v>
      </c>
      <c r="C65" s="14">
        <v>3875.8200000000024</v>
      </c>
      <c r="D65" s="15">
        <v>9.5642409883132662E-2</v>
      </c>
      <c r="E65" s="15">
        <v>0.28568168540563182</v>
      </c>
      <c r="F65" s="14">
        <v>160</v>
      </c>
      <c r="G65" s="15">
        <v>1.707365525769311E-2</v>
      </c>
    </row>
    <row r="66" spans="1:7" x14ac:dyDescent="0.25">
      <c r="A66" s="13" t="s">
        <v>148</v>
      </c>
      <c r="B66" s="14">
        <v>392</v>
      </c>
      <c r="C66" s="14">
        <v>5376.9380000000001</v>
      </c>
      <c r="D66" s="15">
        <v>0.13268503390564867</v>
      </c>
      <c r="E66" s="15">
        <v>0.24185680517645208</v>
      </c>
      <c r="F66" s="14">
        <v>135</v>
      </c>
      <c r="G66" s="15">
        <v>2.3686338827393898E-2</v>
      </c>
    </row>
    <row r="67" spans="1:7" x14ac:dyDescent="0.25">
      <c r="A67" s="13" t="s">
        <v>149</v>
      </c>
      <c r="B67" s="14">
        <v>66</v>
      </c>
      <c r="C67" s="14">
        <v>924.83200000000045</v>
      </c>
      <c r="D67" s="15">
        <v>2.2821792863713313E-2</v>
      </c>
      <c r="E67" s="15">
        <v>0.27202213279973997</v>
      </c>
      <c r="F67" s="14">
        <v>152</v>
      </c>
      <c r="G67" s="15">
        <v>4.0740443930014376E-3</v>
      </c>
    </row>
    <row r="68" spans="1:7" x14ac:dyDescent="0.25">
      <c r="A68" s="13" t="s">
        <v>150</v>
      </c>
      <c r="B68" s="14">
        <v>125</v>
      </c>
      <c r="C68" s="14">
        <v>1800.6649999999995</v>
      </c>
      <c r="D68" s="15">
        <v>4.4434452578347529E-2</v>
      </c>
      <c r="E68" s="15">
        <v>0.21431048690975096</v>
      </c>
      <c r="F68" s="14">
        <v>120</v>
      </c>
      <c r="G68" s="15">
        <v>7.9322397440009951E-3</v>
      </c>
    </row>
    <row r="69" spans="1:7" x14ac:dyDescent="0.25">
      <c r="A69" s="13" t="s">
        <v>151</v>
      </c>
      <c r="B69" s="14">
        <v>312</v>
      </c>
      <c r="C69" s="14">
        <v>4050.867999999999</v>
      </c>
      <c r="D69" s="15">
        <v>9.9962015170587254E-2</v>
      </c>
      <c r="E69" s="15">
        <v>0.25372571175168557</v>
      </c>
      <c r="F69" s="14">
        <v>142</v>
      </c>
      <c r="G69" s="15">
        <v>1.7844771874447395E-2</v>
      </c>
    </row>
    <row r="70" spans="1:7" x14ac:dyDescent="0.25">
      <c r="A70" s="13" t="s">
        <v>152</v>
      </c>
      <c r="B70" s="14">
        <v>258</v>
      </c>
      <c r="C70" s="14">
        <v>3212.8110000000001</v>
      </c>
      <c r="D70" s="15">
        <v>7.9281542109550282E-2</v>
      </c>
      <c r="E70" s="15">
        <v>0.22782266227824025</v>
      </c>
      <c r="F70" s="14">
        <v>128</v>
      </c>
      <c r="G70" s="15">
        <v>1.4152986315702025E-2</v>
      </c>
    </row>
    <row r="71" spans="1:7" x14ac:dyDescent="0.25">
      <c r="A71" s="13" t="s">
        <v>153</v>
      </c>
      <c r="B71" s="14">
        <v>147</v>
      </c>
      <c r="C71" s="14">
        <v>1641.6409999999996</v>
      </c>
      <c r="D71" s="15">
        <v>4.0510266576609763E-2</v>
      </c>
      <c r="E71" s="15">
        <v>0.15454437706831869</v>
      </c>
      <c r="F71" s="14">
        <v>87</v>
      </c>
      <c r="G71" s="15">
        <v>7.231711609645068E-3</v>
      </c>
    </row>
    <row r="72" spans="1:7" x14ac:dyDescent="0.25">
      <c r="A72" s="13" t="s">
        <v>154</v>
      </c>
      <c r="B72" s="14">
        <v>273</v>
      </c>
      <c r="C72" s="14">
        <v>3388.0730000000012</v>
      </c>
      <c r="D72" s="15">
        <v>8.360642820873386E-2</v>
      </c>
      <c r="E72" s="15">
        <v>0.23968268902902348</v>
      </c>
      <c r="F72" s="14">
        <v>134</v>
      </c>
      <c r="G72" s="15">
        <v>1.4925045639348072E-2</v>
      </c>
    </row>
    <row r="73" spans="1:7" x14ac:dyDescent="0.25">
      <c r="A73" s="13" t="s">
        <v>155</v>
      </c>
      <c r="B73" s="14">
        <v>526</v>
      </c>
      <c r="C73" s="14">
        <v>5501.4739999999956</v>
      </c>
      <c r="D73" s="15">
        <v>0.13575817021156728</v>
      </c>
      <c r="E73" s="15">
        <v>0.2181759704692679</v>
      </c>
      <c r="F73" s="14">
        <v>122</v>
      </c>
      <c r="G73" s="15">
        <v>2.423494137631825E-2</v>
      </c>
    </row>
    <row r="74" spans="1:7" x14ac:dyDescent="0.25">
      <c r="A74" s="13" t="s">
        <v>156</v>
      </c>
      <c r="B74" s="14">
        <v>257</v>
      </c>
      <c r="C74" s="14">
        <v>4584.2530000000006</v>
      </c>
      <c r="D74" s="15">
        <v>0.11312419163789349</v>
      </c>
      <c r="E74" s="15">
        <v>0.29992041818008874</v>
      </c>
      <c r="F74" s="14">
        <v>168</v>
      </c>
      <c r="G74" s="15">
        <v>2.0194424750387109E-2</v>
      </c>
    </row>
    <row r="75" spans="1:7" x14ac:dyDescent="0.25">
      <c r="A75" s="13" t="s">
        <v>157</v>
      </c>
      <c r="B75" s="14">
        <v>469</v>
      </c>
      <c r="C75" s="14">
        <v>6861.4849999999951</v>
      </c>
      <c r="D75" s="15">
        <v>0.16931874049284168</v>
      </c>
      <c r="E75" s="15">
        <v>0.26643059915233552</v>
      </c>
      <c r="F75" s="14">
        <v>149</v>
      </c>
      <c r="G75" s="15">
        <v>3.0226024285398251E-2</v>
      </c>
    </row>
    <row r="76" spans="1:7" x14ac:dyDescent="0.25">
      <c r="A76" s="13" t="s">
        <v>158</v>
      </c>
      <c r="B76" s="14">
        <v>123</v>
      </c>
      <c r="C76" s="14">
        <v>1640.0849999999994</v>
      </c>
      <c r="D76" s="15">
        <v>4.0471869646468997E-2</v>
      </c>
      <c r="E76" s="15">
        <v>0.20623462751429728</v>
      </c>
      <c r="F76" s="14">
        <v>116</v>
      </c>
      <c r="G76" s="15">
        <v>7.2248571614041864E-3</v>
      </c>
    </row>
    <row r="77" spans="1:7" x14ac:dyDescent="0.25">
      <c r="A77" s="13" t="s">
        <v>159</v>
      </c>
      <c r="B77" s="14">
        <v>525</v>
      </c>
      <c r="C77" s="14">
        <v>6351.6889999999985</v>
      </c>
      <c r="D77" s="15">
        <v>0.15673866247353707</v>
      </c>
      <c r="E77" s="15">
        <v>0.26247760493987871</v>
      </c>
      <c r="F77" s="14">
        <v>147</v>
      </c>
      <c r="G77" s="15">
        <v>2.7980285020997205E-2</v>
      </c>
    </row>
    <row r="78" spans="1:7" x14ac:dyDescent="0.25">
      <c r="A78" s="13" t="s">
        <v>160</v>
      </c>
      <c r="B78" s="14">
        <v>156</v>
      </c>
      <c r="C78" s="14">
        <v>2025.264999999999</v>
      </c>
      <c r="D78" s="15">
        <v>4.9976837224629228E-2</v>
      </c>
      <c r="E78" s="15">
        <v>0.2178542219948465</v>
      </c>
      <c r="F78" s="14">
        <v>122</v>
      </c>
      <c r="G78" s="15">
        <v>8.9216414630895642E-3</v>
      </c>
    </row>
    <row r="79" spans="1:7" x14ac:dyDescent="0.25">
      <c r="A79" s="13" t="s">
        <v>161</v>
      </c>
      <c r="B79" s="14">
        <v>138</v>
      </c>
      <c r="C79" s="14">
        <v>1798.9069999999999</v>
      </c>
      <c r="D79" s="15">
        <v>4.4391070956761772E-2</v>
      </c>
      <c r="E79" s="15">
        <v>0.2364361253646779</v>
      </c>
      <c r="F79" s="14">
        <v>132</v>
      </c>
      <c r="G79" s="15">
        <v>7.9244954509370708E-3</v>
      </c>
    </row>
    <row r="80" spans="1:7" x14ac:dyDescent="0.25">
      <c r="A80" s="13" t="s">
        <v>162</v>
      </c>
      <c r="B80" s="14">
        <v>685</v>
      </c>
      <c r="C80" s="14">
        <v>9818.5489999999954</v>
      </c>
      <c r="D80" s="15">
        <v>0.2422892930826564</v>
      </c>
      <c r="E80" s="15">
        <v>0.26993131129851394</v>
      </c>
      <c r="F80" s="14">
        <v>151</v>
      </c>
      <c r="G80" s="15">
        <v>4.3252400977539525E-2</v>
      </c>
    </row>
    <row r="81" spans="1:7" x14ac:dyDescent="0.25">
      <c r="A81" s="13" t="s">
        <v>163</v>
      </c>
      <c r="B81" s="14">
        <v>760</v>
      </c>
      <c r="C81" s="14">
        <v>10026.893000000009</v>
      </c>
      <c r="D81" s="15">
        <v>0.24743053345106686</v>
      </c>
      <c r="E81" s="15">
        <v>0.2075908375916965</v>
      </c>
      <c r="F81" s="14">
        <v>116</v>
      </c>
      <c r="G81" s="15">
        <v>4.4170192214234995E-2</v>
      </c>
    </row>
    <row r="82" spans="1:7" x14ac:dyDescent="0.25">
      <c r="A82" s="13" t="s">
        <v>164</v>
      </c>
      <c r="B82" s="14">
        <v>345</v>
      </c>
      <c r="C82" s="14">
        <v>4526.4459999999981</v>
      </c>
      <c r="D82" s="15">
        <v>0.11169770620045974</v>
      </c>
      <c r="E82" s="15">
        <v>0.19949790188640906</v>
      </c>
      <c r="F82" s="14">
        <v>112</v>
      </c>
      <c r="G82" s="15">
        <v>1.9939774949962553E-2</v>
      </c>
    </row>
    <row r="83" spans="1:7" x14ac:dyDescent="0.25">
      <c r="A83" s="13" t="s">
        <v>165</v>
      </c>
      <c r="B83" s="14">
        <v>171</v>
      </c>
      <c r="C83" s="14">
        <v>2382.8170000000014</v>
      </c>
      <c r="D83" s="15">
        <v>5.8800037202578169E-2</v>
      </c>
      <c r="E83" s="15">
        <v>0.26968705410645655</v>
      </c>
      <c r="F83" s="14">
        <v>151</v>
      </c>
      <c r="G83" s="15">
        <v>1.0496719661947798E-2</v>
      </c>
    </row>
    <row r="84" spans="1:7" x14ac:dyDescent="0.25">
      <c r="A84" s="13" t="s">
        <v>166</v>
      </c>
      <c r="B84" s="14">
        <v>561</v>
      </c>
      <c r="C84" s="14">
        <v>7717.2509999999975</v>
      </c>
      <c r="D84" s="15">
        <v>0.19043621306278793</v>
      </c>
      <c r="E84" s="15">
        <v>0.19771132185741416</v>
      </c>
      <c r="F84" s="14">
        <v>111</v>
      </c>
      <c r="G84" s="15">
        <v>3.3995821042021375E-2</v>
      </c>
    </row>
    <row r="85" spans="1:7" x14ac:dyDescent="0.25">
      <c r="A85" s="13" t="s">
        <v>167</v>
      </c>
      <c r="B85" s="14">
        <v>796</v>
      </c>
      <c r="C85" s="14">
        <v>10426.03200000001</v>
      </c>
      <c r="D85" s="15">
        <v>0.25727996294942945</v>
      </c>
      <c r="E85" s="15">
        <v>0.21046885760858525</v>
      </c>
      <c r="F85" s="14">
        <v>118</v>
      </c>
      <c r="G85" s="15">
        <v>4.5928468317330697E-2</v>
      </c>
    </row>
    <row r="86" spans="1:7" x14ac:dyDescent="0.25">
      <c r="A86" s="13" t="s">
        <v>168</v>
      </c>
      <c r="B86" s="14">
        <v>371</v>
      </c>
      <c r="C86" s="14">
        <v>5127.9099999999971</v>
      </c>
      <c r="D86" s="15">
        <v>0.12653984706818538</v>
      </c>
      <c r="E86" s="15">
        <v>0.21491416484390166</v>
      </c>
      <c r="F86" s="14">
        <v>120</v>
      </c>
      <c r="G86" s="15">
        <v>2.2589327557130352E-2</v>
      </c>
    </row>
    <row r="87" spans="1:7" x14ac:dyDescent="0.25">
      <c r="A87" s="13" t="s">
        <v>169</v>
      </c>
      <c r="B87" s="14">
        <v>530</v>
      </c>
      <c r="C87" s="14">
        <v>7566.8330000000024</v>
      </c>
      <c r="D87" s="15">
        <v>0.1867243946579599</v>
      </c>
      <c r="E87" s="15">
        <v>0.30037556706220103</v>
      </c>
      <c r="F87" s="14">
        <v>168</v>
      </c>
      <c r="G87" s="15">
        <v>3.3333203821265096E-2</v>
      </c>
    </row>
    <row r="88" spans="1:7" x14ac:dyDescent="0.25">
      <c r="A88" s="13" t="s">
        <v>170</v>
      </c>
      <c r="B88" s="14">
        <v>183</v>
      </c>
      <c r="C88" s="14">
        <v>2214.1590000000006</v>
      </c>
      <c r="D88" s="15">
        <v>5.4638115966279925E-2</v>
      </c>
      <c r="E88" s="15">
        <v>0.24475264900292582</v>
      </c>
      <c r="F88" s="14">
        <v>137</v>
      </c>
      <c r="G88" s="15">
        <v>9.7537520967739735E-3</v>
      </c>
    </row>
    <row r="89" spans="1:7" x14ac:dyDescent="0.25">
      <c r="A89" s="13" t="s">
        <v>171</v>
      </c>
      <c r="B89" s="14">
        <v>393</v>
      </c>
      <c r="C89" s="14">
        <v>5440.7979999999934</v>
      </c>
      <c r="D89" s="15">
        <v>0.13426088734960021</v>
      </c>
      <c r="E89" s="15">
        <v>0.22807666343270067</v>
      </c>
      <c r="F89" s="14">
        <v>128</v>
      </c>
      <c r="G89" s="15">
        <v>2.3967653136303023E-2</v>
      </c>
    </row>
    <row r="90" spans="1:7" x14ac:dyDescent="0.25">
      <c r="A90" s="13" t="s">
        <v>172</v>
      </c>
      <c r="B90" s="14">
        <v>156</v>
      </c>
      <c r="C90" s="14">
        <v>2485.6400000000003</v>
      </c>
      <c r="D90" s="15">
        <v>6.1337368531539066E-2</v>
      </c>
      <c r="E90" s="15">
        <v>0.25408519506316429</v>
      </c>
      <c r="F90" s="14">
        <v>142</v>
      </c>
      <c r="G90" s="15">
        <v>1.0949672702739621E-2</v>
      </c>
    </row>
    <row r="91" spans="1:7" x14ac:dyDescent="0.25">
      <c r="A91" s="13" t="s">
        <v>173</v>
      </c>
      <c r="B91" s="14">
        <v>810</v>
      </c>
      <c r="C91" s="14">
        <v>10982.937</v>
      </c>
      <c r="D91" s="15">
        <v>0.27102253517310471</v>
      </c>
      <c r="E91" s="15">
        <v>0.22566818445811887</v>
      </c>
      <c r="F91" s="14">
        <v>126</v>
      </c>
      <c r="G91" s="15">
        <v>4.8381730847914008E-2</v>
      </c>
    </row>
    <row r="92" spans="1:7" x14ac:dyDescent="0.25">
      <c r="A92" s="13" t="s">
        <v>174</v>
      </c>
      <c r="B92" s="14">
        <v>330</v>
      </c>
      <c r="C92" s="14">
        <v>4304.8110000000006</v>
      </c>
      <c r="D92" s="15">
        <v>0.1062284879409823</v>
      </c>
      <c r="E92" s="15">
        <v>0.25001961622133484</v>
      </c>
      <c r="F92" s="14">
        <v>140</v>
      </c>
      <c r="G92" s="15">
        <v>1.8963434567014228E-2</v>
      </c>
    </row>
    <row r="93" spans="1:7" x14ac:dyDescent="0.25">
      <c r="A93" s="13" t="s">
        <v>175</v>
      </c>
      <c r="B93" s="14">
        <v>176</v>
      </c>
      <c r="C93" s="14">
        <v>2418.5290000000009</v>
      </c>
      <c r="D93" s="15">
        <v>5.9681291167351144E-2</v>
      </c>
      <c r="E93" s="15">
        <v>0.2847202029194274</v>
      </c>
      <c r="F93" s="14">
        <v>159</v>
      </c>
      <c r="G93" s="15">
        <v>1.0654037178386314E-2</v>
      </c>
    </row>
    <row r="94" spans="1:7" x14ac:dyDescent="0.25">
      <c r="A94" s="13" t="s">
        <v>176</v>
      </c>
      <c r="B94" s="14">
        <v>225</v>
      </c>
      <c r="C94" s="14">
        <v>2959.6740000000004</v>
      </c>
      <c r="D94" s="15">
        <v>7.3034958751554677E-2</v>
      </c>
      <c r="E94" s="15">
        <v>0.23803962429027678</v>
      </c>
      <c r="F94" s="14">
        <v>133</v>
      </c>
      <c r="G94" s="15">
        <v>1.3037874192082596E-2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="150" zoomScaleNormal="150" workbookViewId="0">
      <selection activeCell="M7" sqref="M7"/>
    </sheetView>
  </sheetViews>
  <sheetFormatPr defaultColWidth="9.125" defaultRowHeight="15" x14ac:dyDescent="0.25"/>
  <cols>
    <col min="1" max="1" width="40.75" style="23" bestFit="1" customWidth="1"/>
    <col min="2" max="2" width="7.625" style="24" bestFit="1" customWidth="1"/>
    <col min="3" max="3" width="14.25" style="24" bestFit="1" customWidth="1"/>
    <col min="4" max="4" width="9.875" style="24" bestFit="1" customWidth="1"/>
    <col min="5" max="5" width="12.125" style="24" bestFit="1" customWidth="1"/>
    <col min="6" max="6" width="6" style="24" bestFit="1" customWidth="1"/>
    <col min="7" max="7" width="7.375" style="24" bestFit="1" customWidth="1"/>
    <col min="8" max="8" width="9.125" style="23"/>
    <col min="9" max="9" width="18.25" style="23" bestFit="1" customWidth="1"/>
    <col min="10" max="16384" width="9.125" style="23"/>
  </cols>
  <sheetData>
    <row r="1" spans="1:10" x14ac:dyDescent="0.25">
      <c r="A1" s="5" t="s">
        <v>190</v>
      </c>
      <c r="B1" s="5"/>
      <c r="C1" s="5"/>
      <c r="D1" s="5"/>
      <c r="E1" s="5"/>
      <c r="F1" s="5"/>
      <c r="G1" s="5"/>
      <c r="H1" s="5"/>
      <c r="I1" s="5"/>
    </row>
    <row r="3" spans="1:10" x14ac:dyDescent="0.25">
      <c r="A3" s="23" t="s">
        <v>79</v>
      </c>
      <c r="B3" s="12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</row>
    <row r="4" spans="1:10" x14ac:dyDescent="0.25">
      <c r="A4" s="13" t="s">
        <v>86</v>
      </c>
      <c r="B4" s="14">
        <v>918</v>
      </c>
      <c r="C4" s="14">
        <v>12846.750000000005</v>
      </c>
      <c r="D4" s="15">
        <v>0.31701527139189495</v>
      </c>
      <c r="E4" s="15">
        <v>0.25854194158371974</v>
      </c>
      <c r="F4" s="14">
        <v>145</v>
      </c>
      <c r="G4" s="15">
        <v>5.6592148418081564E-2</v>
      </c>
    </row>
    <row r="5" spans="1:10" x14ac:dyDescent="0.25">
      <c r="A5" s="13" t="s">
        <v>87</v>
      </c>
      <c r="B5" s="14">
        <v>510</v>
      </c>
      <c r="C5" s="14">
        <v>6603.4569999999958</v>
      </c>
      <c r="D5" s="15">
        <v>0.16295146344248204</v>
      </c>
      <c r="E5" s="15">
        <v>0.19017487995087556</v>
      </c>
      <c r="F5" s="14">
        <v>107</v>
      </c>
      <c r="G5" s="15">
        <v>2.9089366463612917E-2</v>
      </c>
      <c r="I5" s="25" t="s">
        <v>79</v>
      </c>
      <c r="J5" s="25" t="s">
        <v>84</v>
      </c>
    </row>
    <row r="6" spans="1:10" x14ac:dyDescent="0.25">
      <c r="A6" s="13" t="s">
        <v>88</v>
      </c>
      <c r="B6" s="14">
        <v>357</v>
      </c>
      <c r="C6" s="14">
        <v>5564.7469999999958</v>
      </c>
      <c r="D6" s="15">
        <v>0.13731953843830005</v>
      </c>
      <c r="E6" s="15">
        <v>0.28473889279786552</v>
      </c>
      <c r="F6" s="14">
        <v>160</v>
      </c>
      <c r="G6" s="15">
        <v>2.4513669849033706E-2</v>
      </c>
      <c r="I6" s="26" t="s">
        <v>97</v>
      </c>
      <c r="J6" s="27">
        <f>VLOOKUP(I6,A3:G94,6,TRUE)</f>
        <v>126</v>
      </c>
    </row>
    <row r="7" spans="1:10" x14ac:dyDescent="0.25">
      <c r="A7" s="13" t="s">
        <v>89</v>
      </c>
      <c r="B7" s="14">
        <v>596</v>
      </c>
      <c r="C7" s="14">
        <v>7925.3689999999924</v>
      </c>
      <c r="D7" s="15">
        <v>0.19557187649918523</v>
      </c>
      <c r="E7" s="15">
        <v>0.21700275565608773</v>
      </c>
      <c r="F7" s="14">
        <v>122</v>
      </c>
      <c r="G7" s="15">
        <v>3.4912616709756324E-2</v>
      </c>
      <c r="I7" s="26" t="s">
        <v>120</v>
      </c>
      <c r="J7" s="27">
        <f t="shared" ref="J7:J10" si="0">VLOOKUP(I7,A4:G95,6,TRUE)</f>
        <v>140</v>
      </c>
    </row>
    <row r="8" spans="1:10" x14ac:dyDescent="0.25">
      <c r="A8" s="13" t="s">
        <v>90</v>
      </c>
      <c r="B8" s="14">
        <v>572</v>
      </c>
      <c r="C8" s="14">
        <v>8297.4940000000024</v>
      </c>
      <c r="D8" s="15">
        <v>0.2047546898851943</v>
      </c>
      <c r="E8" s="15">
        <v>0.24508138509613475</v>
      </c>
      <c r="F8" s="14">
        <v>137</v>
      </c>
      <c r="G8" s="15">
        <v>3.6551891485873178E-2</v>
      </c>
      <c r="I8" s="26" t="s">
        <v>136</v>
      </c>
      <c r="J8" s="27">
        <f t="shared" si="0"/>
        <v>127</v>
      </c>
    </row>
    <row r="9" spans="1:10" x14ac:dyDescent="0.25">
      <c r="A9" s="13" t="s">
        <v>91</v>
      </c>
      <c r="B9" s="14">
        <v>199</v>
      </c>
      <c r="C9" s="14">
        <v>2680.5260000000021</v>
      </c>
      <c r="D9" s="15">
        <v>6.6146510001598144E-2</v>
      </c>
      <c r="E9" s="15">
        <v>0.17531834638174076</v>
      </c>
      <c r="F9" s="14">
        <v>98</v>
      </c>
      <c r="G9" s="15">
        <v>1.1808179129392769E-2</v>
      </c>
      <c r="I9" s="26" t="s">
        <v>151</v>
      </c>
      <c r="J9" s="27">
        <f t="shared" si="0"/>
        <v>152</v>
      </c>
    </row>
    <row r="10" spans="1:10" x14ac:dyDescent="0.25">
      <c r="A10" s="13" t="s">
        <v>92</v>
      </c>
      <c r="B10" s="14">
        <v>342</v>
      </c>
      <c r="C10" s="14">
        <v>4870.7579999999998</v>
      </c>
      <c r="D10" s="15">
        <v>0.12019418679854771</v>
      </c>
      <c r="E10" s="15">
        <v>0.22642103574989708</v>
      </c>
      <c r="F10" s="14">
        <v>127</v>
      </c>
      <c r="G10" s="15">
        <v>2.1456528666359821E-2</v>
      </c>
      <c r="I10" s="26" t="s">
        <v>169</v>
      </c>
      <c r="J10" s="27">
        <f t="shared" si="0"/>
        <v>168</v>
      </c>
    </row>
    <row r="11" spans="1:10" x14ac:dyDescent="0.25">
      <c r="A11" s="13" t="s">
        <v>93</v>
      </c>
      <c r="B11" s="14">
        <v>221</v>
      </c>
      <c r="C11" s="14">
        <v>3206.6120000000005</v>
      </c>
      <c r="D11" s="15">
        <v>7.9128571306245302E-2</v>
      </c>
      <c r="E11" s="15">
        <v>0.28146697941048582</v>
      </c>
      <c r="F11" s="14">
        <v>158</v>
      </c>
      <c r="G11" s="15">
        <v>1.4125678652048286E-2</v>
      </c>
    </row>
    <row r="12" spans="1:10" x14ac:dyDescent="0.25">
      <c r="A12" s="13" t="s">
        <v>94</v>
      </c>
      <c r="B12" s="14">
        <v>375</v>
      </c>
      <c r="C12" s="14">
        <v>5180.1319999999996</v>
      </c>
      <c r="D12" s="15">
        <v>0.12782851319017174</v>
      </c>
      <c r="E12" s="15">
        <v>0.22097906417495083</v>
      </c>
      <c r="F12" s="14">
        <v>124</v>
      </c>
      <c r="G12" s="15">
        <v>2.2819374469749434E-2</v>
      </c>
    </row>
    <row r="13" spans="1:10" x14ac:dyDescent="0.25">
      <c r="A13" s="13" t="s">
        <v>95</v>
      </c>
      <c r="B13" s="14">
        <v>341</v>
      </c>
      <c r="C13" s="14">
        <v>4902.0879999999979</v>
      </c>
      <c r="D13" s="15">
        <v>0.12096730750633042</v>
      </c>
      <c r="E13" s="15">
        <v>0.24727733723710399</v>
      </c>
      <c r="F13" s="14">
        <v>139</v>
      </c>
      <c r="G13" s="15">
        <v>2.1594542717379601E-2</v>
      </c>
    </row>
    <row r="14" spans="1:10" x14ac:dyDescent="0.25">
      <c r="A14" s="13" t="s">
        <v>96</v>
      </c>
      <c r="B14" s="14">
        <v>229</v>
      </c>
      <c r="C14" s="14">
        <v>2965.8130000000019</v>
      </c>
      <c r="D14" s="15">
        <v>7.3186448953440397E-2</v>
      </c>
      <c r="E14" s="15">
        <v>0.29045391329061321</v>
      </c>
      <c r="F14" s="14">
        <v>163</v>
      </c>
      <c r="G14" s="15">
        <v>1.3064917545392865E-2</v>
      </c>
    </row>
    <row r="15" spans="1:10" x14ac:dyDescent="0.25">
      <c r="A15" s="13" t="s">
        <v>97</v>
      </c>
      <c r="B15" s="14">
        <v>301</v>
      </c>
      <c r="C15" s="14">
        <v>3160.3250000000021</v>
      </c>
      <c r="D15" s="15">
        <v>7.798636134131906E-2</v>
      </c>
      <c r="E15" s="15">
        <v>0.22433975118027175</v>
      </c>
      <c r="F15" s="14">
        <v>126</v>
      </c>
      <c r="G15" s="15">
        <v>1.3921776437571656E-2</v>
      </c>
    </row>
    <row r="16" spans="1:10" x14ac:dyDescent="0.25">
      <c r="A16" s="13" t="s">
        <v>98</v>
      </c>
      <c r="B16" s="14">
        <v>128</v>
      </c>
      <c r="C16" s="14">
        <v>1581.8759999999993</v>
      </c>
      <c r="D16" s="15">
        <v>3.9035464179525935E-2</v>
      </c>
      <c r="E16" s="15">
        <v>0.24287754143213786</v>
      </c>
      <c r="F16" s="14">
        <v>136</v>
      </c>
      <c r="G16" s="15">
        <v>6.9684364816783324E-3</v>
      </c>
    </row>
    <row r="17" spans="1:7" x14ac:dyDescent="0.25">
      <c r="A17" s="13" t="s">
        <v>99</v>
      </c>
      <c r="B17" s="14">
        <v>290</v>
      </c>
      <c r="C17" s="14">
        <v>4064.3700000000022</v>
      </c>
      <c r="D17" s="15">
        <v>0.1002951998433126</v>
      </c>
      <c r="E17" s="15">
        <v>0.24609834306243614</v>
      </c>
      <c r="F17" s="14">
        <v>138</v>
      </c>
      <c r="G17" s="15">
        <v>1.79042505120749E-2</v>
      </c>
    </row>
    <row r="18" spans="1:7" x14ac:dyDescent="0.25">
      <c r="A18" s="13" t="s">
        <v>100</v>
      </c>
      <c r="B18" s="14">
        <v>335</v>
      </c>
      <c r="C18" s="14">
        <v>4033.5220000000018</v>
      </c>
      <c r="D18" s="15">
        <v>9.9533973300264963E-2</v>
      </c>
      <c r="E18" s="15">
        <v>0.16861389184448702</v>
      </c>
      <c r="F18" s="14">
        <v>94</v>
      </c>
      <c r="G18" s="15">
        <v>1.7768359754147717E-2</v>
      </c>
    </row>
    <row r="19" spans="1:7" x14ac:dyDescent="0.25">
      <c r="A19" s="13" t="s">
        <v>101</v>
      </c>
      <c r="B19" s="14">
        <v>535</v>
      </c>
      <c r="C19" s="14">
        <v>6503.0110000000032</v>
      </c>
      <c r="D19" s="15">
        <v>0.16047278860641628</v>
      </c>
      <c r="E19" s="15">
        <v>0.15639984660671419</v>
      </c>
      <c r="F19" s="14">
        <v>88</v>
      </c>
      <c r="G19" s="15">
        <v>2.864688451759527E-2</v>
      </c>
    </row>
    <row r="20" spans="1:7" x14ac:dyDescent="0.25">
      <c r="A20" s="13" t="s">
        <v>102</v>
      </c>
      <c r="B20" s="14">
        <v>336</v>
      </c>
      <c r="C20" s="14">
        <v>4979.4710000000014</v>
      </c>
      <c r="D20" s="15">
        <v>0.12287686383350421</v>
      </c>
      <c r="E20" s="15">
        <v>0.23570157162434785</v>
      </c>
      <c r="F20" s="14">
        <v>132</v>
      </c>
      <c r="G20" s="15">
        <v>2.1935428172536478E-2</v>
      </c>
    </row>
    <row r="21" spans="1:7" x14ac:dyDescent="0.25">
      <c r="A21" s="13" t="s">
        <v>103</v>
      </c>
      <c r="B21" s="14">
        <v>333</v>
      </c>
      <c r="C21" s="14">
        <v>4056.3529999999978</v>
      </c>
      <c r="D21" s="15">
        <v>0.10009736681700243</v>
      </c>
      <c r="E21" s="15">
        <v>0.1911333527748412</v>
      </c>
      <c r="F21" s="14">
        <v>107</v>
      </c>
      <c r="G21" s="15">
        <v>1.7868934245013735E-2</v>
      </c>
    </row>
    <row r="22" spans="1:7" x14ac:dyDescent="0.25">
      <c r="A22" s="13" t="s">
        <v>104</v>
      </c>
      <c r="B22" s="14">
        <v>812</v>
      </c>
      <c r="C22" s="14">
        <v>10227.892</v>
      </c>
      <c r="D22" s="15">
        <v>0.25239052352906299</v>
      </c>
      <c r="E22" s="15">
        <v>0.21382086789945445</v>
      </c>
      <c r="F22" s="14">
        <v>120</v>
      </c>
      <c r="G22" s="15">
        <v>4.5055627459716183E-2</v>
      </c>
    </row>
    <row r="23" spans="1:7" x14ac:dyDescent="0.25">
      <c r="A23" s="13" t="s">
        <v>105</v>
      </c>
      <c r="B23" s="14">
        <v>337</v>
      </c>
      <c r="C23" s="14">
        <v>4488.0620000000017</v>
      </c>
      <c r="D23" s="15">
        <v>0.11075051611914692</v>
      </c>
      <c r="E23" s="15">
        <v>0.20108532602793139</v>
      </c>
      <c r="F23" s="14">
        <v>113</v>
      </c>
      <c r="G23" s="15">
        <v>1.9770686812894466E-2</v>
      </c>
    </row>
    <row r="24" spans="1:7" x14ac:dyDescent="0.25">
      <c r="A24" s="13" t="s">
        <v>106</v>
      </c>
      <c r="B24" s="14">
        <v>153</v>
      </c>
      <c r="C24" s="14">
        <v>1996.56</v>
      </c>
      <c r="D24" s="15">
        <v>4.9268492828941288E-2</v>
      </c>
      <c r="E24" s="15">
        <v>0.18633036066090283</v>
      </c>
      <c r="F24" s="14">
        <v>104</v>
      </c>
      <c r="G24" s="15">
        <v>8.7951909895969699E-3</v>
      </c>
    </row>
    <row r="25" spans="1:7" x14ac:dyDescent="0.25">
      <c r="A25" s="13" t="s">
        <v>107</v>
      </c>
      <c r="B25" s="14">
        <v>191</v>
      </c>
      <c r="C25" s="14">
        <v>2390.0750000000016</v>
      </c>
      <c r="D25" s="15">
        <v>5.8979140620933977E-2</v>
      </c>
      <c r="E25" s="15">
        <v>0.18353376024454848</v>
      </c>
      <c r="F25" s="14">
        <v>103</v>
      </c>
      <c r="G25" s="15">
        <v>1.0528692403163939E-2</v>
      </c>
    </row>
    <row r="26" spans="1:7" x14ac:dyDescent="0.25">
      <c r="A26" s="13" t="s">
        <v>108</v>
      </c>
      <c r="B26" s="14">
        <v>371</v>
      </c>
      <c r="C26" s="14">
        <v>4842.7849999999989</v>
      </c>
      <c r="D26" s="15">
        <v>0.1195039057401753</v>
      </c>
      <c r="E26" s="15">
        <v>0.18992226097136031</v>
      </c>
      <c r="F26" s="14">
        <v>106</v>
      </c>
      <c r="G26" s="15">
        <v>2.1333302779057657E-2</v>
      </c>
    </row>
    <row r="27" spans="1:7" x14ac:dyDescent="0.25">
      <c r="A27" s="13" t="s">
        <v>109</v>
      </c>
      <c r="B27" s="14">
        <v>437</v>
      </c>
      <c r="C27" s="14">
        <v>5244.7629999999981</v>
      </c>
      <c r="D27" s="15">
        <v>0.12942339236236153</v>
      </c>
      <c r="E27" s="15">
        <v>0.24465103139879835</v>
      </c>
      <c r="F27" s="14">
        <v>137</v>
      </c>
      <c r="G27" s="15">
        <v>2.3104085166572284E-2</v>
      </c>
    </row>
    <row r="28" spans="1:7" x14ac:dyDescent="0.25">
      <c r="A28" s="13" t="s">
        <v>110</v>
      </c>
      <c r="B28" s="14">
        <v>654</v>
      </c>
      <c r="C28" s="14">
        <v>8937.4139999999952</v>
      </c>
      <c r="D28" s="15">
        <v>0.22054579755593584</v>
      </c>
      <c r="E28" s="15">
        <v>0.17235820303731356</v>
      </c>
      <c r="F28" s="14">
        <v>97</v>
      </c>
      <c r="G28" s="15">
        <v>3.9370849402521224E-2</v>
      </c>
    </row>
    <row r="29" spans="1:7" x14ac:dyDescent="0.25">
      <c r="A29" s="13" t="s">
        <v>111</v>
      </c>
      <c r="B29" s="14">
        <v>391</v>
      </c>
      <c r="C29" s="14">
        <v>5764.266999999998</v>
      </c>
      <c r="D29" s="15">
        <v>0.14224303169131047</v>
      </c>
      <c r="E29" s="15">
        <v>0.18382294014872846</v>
      </c>
      <c r="F29" s="14">
        <v>103</v>
      </c>
      <c r="G29" s="15">
        <v>2.5392589844548195E-2</v>
      </c>
    </row>
    <row r="30" spans="1:7" x14ac:dyDescent="0.25">
      <c r="A30" s="13" t="s">
        <v>112</v>
      </c>
      <c r="B30" s="14">
        <v>133</v>
      </c>
      <c r="C30" s="14">
        <v>1756.2089999999992</v>
      </c>
      <c r="D30" s="15">
        <v>4.3337425633400505E-2</v>
      </c>
      <c r="E30" s="15">
        <v>0.22767226717868669</v>
      </c>
      <c r="F30" s="14">
        <v>128</v>
      </c>
      <c r="G30" s="15">
        <v>7.7364034001728465E-3</v>
      </c>
    </row>
    <row r="31" spans="1:7" x14ac:dyDescent="0.25">
      <c r="A31" s="13" t="s">
        <v>113</v>
      </c>
      <c r="B31" s="14">
        <v>283</v>
      </c>
      <c r="C31" s="14">
        <v>3549.2670000000007</v>
      </c>
      <c r="D31" s="15">
        <v>8.7584162628469964E-2</v>
      </c>
      <c r="E31" s="15">
        <v>0.18628687437656483</v>
      </c>
      <c r="F31" s="14">
        <v>104</v>
      </c>
      <c r="G31" s="15">
        <v>1.5635132997793143E-2</v>
      </c>
    </row>
    <row r="32" spans="1:7" x14ac:dyDescent="0.25">
      <c r="A32" s="13" t="s">
        <v>114</v>
      </c>
      <c r="B32" s="14">
        <v>633</v>
      </c>
      <c r="C32" s="14">
        <v>7876.5299999999952</v>
      </c>
      <c r="D32" s="15">
        <v>0.19436669162055772</v>
      </c>
      <c r="E32" s="15">
        <v>0.17007893908631894</v>
      </c>
      <c r="F32" s="14">
        <v>95</v>
      </c>
      <c r="G32" s="15">
        <v>3.469747249533707E-2</v>
      </c>
    </row>
    <row r="33" spans="1:7" x14ac:dyDescent="0.25">
      <c r="A33" s="13" t="s">
        <v>115</v>
      </c>
      <c r="B33" s="14">
        <v>647</v>
      </c>
      <c r="C33" s="14">
        <v>8341.2439999999988</v>
      </c>
      <c r="D33" s="15">
        <v>0.20583429508677401</v>
      </c>
      <c r="E33" s="15">
        <v>0.17811649695308152</v>
      </c>
      <c r="F33" s="14">
        <v>100</v>
      </c>
      <c r="G33" s="15">
        <v>3.6744617777993038E-2</v>
      </c>
    </row>
    <row r="34" spans="1:7" x14ac:dyDescent="0.25">
      <c r="A34" s="13" t="s">
        <v>116</v>
      </c>
      <c r="B34" s="14">
        <v>86</v>
      </c>
      <c r="C34" s="14">
        <v>1014.0780000000004</v>
      </c>
      <c r="D34" s="15">
        <v>2.5024088768174833E-2</v>
      </c>
      <c r="E34" s="15">
        <v>0.19124933732675498</v>
      </c>
      <c r="F34" s="14">
        <v>107</v>
      </c>
      <c r="G34" s="15">
        <v>4.4671884082364268E-3</v>
      </c>
    </row>
    <row r="35" spans="1:7" x14ac:dyDescent="0.25">
      <c r="A35" s="13" t="s">
        <v>117</v>
      </c>
      <c r="B35" s="14">
        <v>125</v>
      </c>
      <c r="C35" s="14">
        <v>1645.9489999999994</v>
      </c>
      <c r="D35" s="15">
        <v>4.0616573758516177E-2</v>
      </c>
      <c r="E35" s="15">
        <v>0.17362353201290995</v>
      </c>
      <c r="F35" s="14">
        <v>97</v>
      </c>
      <c r="G35" s="15">
        <v>7.2506890923068378E-3</v>
      </c>
    </row>
    <row r="36" spans="1:7" x14ac:dyDescent="0.25">
      <c r="A36" s="13" t="s">
        <v>118</v>
      </c>
      <c r="B36" s="14">
        <v>110</v>
      </c>
      <c r="C36" s="14">
        <v>1277.2509999999997</v>
      </c>
      <c r="D36" s="15">
        <v>3.1518327390240256E-2</v>
      </c>
      <c r="E36" s="15">
        <v>0.2189488816259304</v>
      </c>
      <c r="F36" s="14">
        <v>123</v>
      </c>
      <c r="G36" s="15">
        <v>5.626510841975056E-3</v>
      </c>
    </row>
    <row r="37" spans="1:7" x14ac:dyDescent="0.25">
      <c r="A37" s="13" t="s">
        <v>119</v>
      </c>
      <c r="B37" s="14">
        <v>637</v>
      </c>
      <c r="C37" s="14">
        <v>9152.0440000000053</v>
      </c>
      <c r="D37" s="15">
        <v>0.22584215559970922</v>
      </c>
      <c r="E37" s="15">
        <v>0.25804073420694401</v>
      </c>
      <c r="F37" s="14">
        <v>145</v>
      </c>
      <c r="G37" s="15">
        <v>4.031633155286847E-2</v>
      </c>
    </row>
    <row r="38" spans="1:7" x14ac:dyDescent="0.25">
      <c r="A38" s="13" t="s">
        <v>120</v>
      </c>
      <c r="B38" s="14">
        <v>165</v>
      </c>
      <c r="C38" s="14">
        <v>2471.3389999999999</v>
      </c>
      <c r="D38" s="15">
        <v>6.0984467183246654E-2</v>
      </c>
      <c r="E38" s="15">
        <v>0.24912864817305669</v>
      </c>
      <c r="F38" s="14">
        <v>140</v>
      </c>
      <c r="G38" s="15">
        <v>1.0886674332371473E-2</v>
      </c>
    </row>
    <row r="39" spans="1:7" x14ac:dyDescent="0.25">
      <c r="A39" s="13" t="s">
        <v>121</v>
      </c>
      <c r="B39" s="14">
        <v>138</v>
      </c>
      <c r="C39" s="14">
        <v>1821.6269999999993</v>
      </c>
      <c r="D39" s="15">
        <v>4.49517253608736E-2</v>
      </c>
      <c r="E39" s="15">
        <v>0.22236128412470627</v>
      </c>
      <c r="F39" s="14">
        <v>125</v>
      </c>
      <c r="G39" s="15">
        <v>8.0245809676676664E-3</v>
      </c>
    </row>
    <row r="40" spans="1:7" x14ac:dyDescent="0.25">
      <c r="A40" s="13" t="s">
        <v>122</v>
      </c>
      <c r="B40" s="14">
        <v>140</v>
      </c>
      <c r="C40" s="14">
        <v>1955.502</v>
      </c>
      <c r="D40" s="15">
        <v>4.8255317277707835E-2</v>
      </c>
      <c r="E40" s="15">
        <v>0.20213854192465883</v>
      </c>
      <c r="F40" s="14">
        <v>113</v>
      </c>
      <c r="G40" s="15">
        <v>8.6143234215545015E-3</v>
      </c>
    </row>
    <row r="41" spans="1:7" x14ac:dyDescent="0.25">
      <c r="A41" s="13" t="s">
        <v>123</v>
      </c>
      <c r="B41" s="14">
        <v>130</v>
      </c>
      <c r="C41" s="14">
        <v>1651.4059999999995</v>
      </c>
      <c r="D41" s="15">
        <v>4.0751234457602377E-2</v>
      </c>
      <c r="E41" s="15">
        <v>0.21426781822982502</v>
      </c>
      <c r="F41" s="14">
        <v>120</v>
      </c>
      <c r="G41" s="15">
        <v>7.274728118046225E-3</v>
      </c>
    </row>
    <row r="42" spans="1:7" x14ac:dyDescent="0.25">
      <c r="A42" s="13" t="s">
        <v>124</v>
      </c>
      <c r="B42" s="14">
        <v>464</v>
      </c>
      <c r="C42" s="14">
        <v>5634.8379999999988</v>
      </c>
      <c r="D42" s="15">
        <v>0.1390491523396471</v>
      </c>
      <c r="E42" s="15">
        <v>0.18001647253986194</v>
      </c>
      <c r="F42" s="14">
        <v>101</v>
      </c>
      <c r="G42" s="15">
        <v>2.4822432787113137E-2</v>
      </c>
    </row>
    <row r="43" spans="1:7" x14ac:dyDescent="0.25">
      <c r="A43" s="13" t="s">
        <v>125</v>
      </c>
      <c r="B43" s="14">
        <v>710</v>
      </c>
      <c r="C43" s="14">
        <v>7902.9039999999968</v>
      </c>
      <c r="D43" s="15">
        <v>0.19501751465110553</v>
      </c>
      <c r="E43" s="15">
        <v>0.21315824601349626</v>
      </c>
      <c r="F43" s="14">
        <v>119</v>
      </c>
      <c r="G43" s="15">
        <v>3.481365451198553E-2</v>
      </c>
    </row>
    <row r="44" spans="1:7" x14ac:dyDescent="0.25">
      <c r="A44" s="13" t="s">
        <v>126</v>
      </c>
      <c r="B44" s="14">
        <v>465</v>
      </c>
      <c r="C44" s="14">
        <v>5341.9249999999965</v>
      </c>
      <c r="D44" s="15">
        <v>0.13182102894741057</v>
      </c>
      <c r="E44" s="15">
        <v>0.14341809366809605</v>
      </c>
      <c r="F44" s="14">
        <v>80</v>
      </c>
      <c r="G44" s="15">
        <v>2.3532100526456889E-2</v>
      </c>
    </row>
    <row r="45" spans="1:7" x14ac:dyDescent="0.25">
      <c r="A45" s="13" t="s">
        <v>127</v>
      </c>
      <c r="B45" s="14">
        <v>1055</v>
      </c>
      <c r="C45" s="14">
        <v>13776.618999999995</v>
      </c>
      <c r="D45" s="15">
        <v>0.33996136074475902</v>
      </c>
      <c r="E45" s="15">
        <v>0.21288064090387834</v>
      </c>
      <c r="F45" s="14">
        <v>119</v>
      </c>
      <c r="G45" s="15">
        <v>6.0688381664417992E-2</v>
      </c>
    </row>
    <row r="46" spans="1:7" x14ac:dyDescent="0.25">
      <c r="A46" s="13" t="s">
        <v>128</v>
      </c>
      <c r="B46" s="14">
        <v>314</v>
      </c>
      <c r="C46" s="14">
        <v>3921.8520000000008</v>
      </c>
      <c r="D46" s="15">
        <v>9.6778327292026831E-2</v>
      </c>
      <c r="E46" s="15">
        <v>0.24142123556565737</v>
      </c>
      <c r="F46" s="14">
        <v>135</v>
      </c>
      <c r="G46" s="15">
        <v>1.7276434153209955E-2</v>
      </c>
    </row>
    <row r="47" spans="1:7" x14ac:dyDescent="0.25">
      <c r="A47" s="13" t="s">
        <v>129</v>
      </c>
      <c r="B47" s="14">
        <v>193</v>
      </c>
      <c r="C47" s="14">
        <v>2971.2010000000005</v>
      </c>
      <c r="D47" s="15">
        <v>7.331940696089434E-2</v>
      </c>
      <c r="E47" s="15">
        <v>0.22599101117100467</v>
      </c>
      <c r="F47" s="14">
        <v>127</v>
      </c>
      <c r="G47" s="15">
        <v>1.3088652614237245E-2</v>
      </c>
    </row>
    <row r="48" spans="1:7" x14ac:dyDescent="0.25">
      <c r="A48" s="13" t="s">
        <v>130</v>
      </c>
      <c r="B48" s="14">
        <v>124</v>
      </c>
      <c r="C48" s="14">
        <v>1369.2929999999997</v>
      </c>
      <c r="D48" s="15">
        <v>3.3789619320841589E-2</v>
      </c>
      <c r="E48" s="15">
        <v>0.16610553851319679</v>
      </c>
      <c r="F48" s="14">
        <v>93</v>
      </c>
      <c r="G48" s="15">
        <v>6.0319717192161525E-3</v>
      </c>
    </row>
    <row r="49" spans="1:7" x14ac:dyDescent="0.25">
      <c r="A49" s="13" t="s">
        <v>131</v>
      </c>
      <c r="B49" s="14">
        <v>177</v>
      </c>
      <c r="C49" s="14">
        <v>2389.3570000000013</v>
      </c>
      <c r="D49" s="15">
        <v>5.8961422757282896E-2</v>
      </c>
      <c r="E49" s="15">
        <v>0.26488276836408725</v>
      </c>
      <c r="F49" s="14">
        <v>148</v>
      </c>
      <c r="G49" s="15">
        <v>1.0525529489386976E-2</v>
      </c>
    </row>
    <row r="50" spans="1:7" x14ac:dyDescent="0.25">
      <c r="A50" s="13" t="s">
        <v>132</v>
      </c>
      <c r="B50" s="14">
        <v>382</v>
      </c>
      <c r="C50" s="14">
        <v>5474.9400000000005</v>
      </c>
      <c r="D50" s="15">
        <v>0.13510339891056811</v>
      </c>
      <c r="E50" s="15">
        <v>0.33551686218985655</v>
      </c>
      <c r="F50" s="14">
        <v>188</v>
      </c>
      <c r="G50" s="15">
        <v>2.4118054532087211E-2</v>
      </c>
    </row>
    <row r="51" spans="1:7" x14ac:dyDescent="0.25">
      <c r="A51" s="13" t="s">
        <v>133</v>
      </c>
      <c r="B51" s="14">
        <v>822</v>
      </c>
      <c r="C51" s="14">
        <v>10414.117000000004</v>
      </c>
      <c r="D51" s="15">
        <v>0.25698594018424481</v>
      </c>
      <c r="E51" s="15">
        <v>0.22908504934380164</v>
      </c>
      <c r="F51" s="14">
        <v>128</v>
      </c>
      <c r="G51" s="15">
        <v>4.5875980688288194E-2</v>
      </c>
    </row>
    <row r="52" spans="1:7" x14ac:dyDescent="0.25">
      <c r="A52" s="13" t="s">
        <v>134</v>
      </c>
      <c r="B52" s="14">
        <v>414</v>
      </c>
      <c r="C52" s="14">
        <v>5167.0549999999948</v>
      </c>
      <c r="D52" s="15">
        <v>0.12750581611083311</v>
      </c>
      <c r="E52" s="15">
        <v>0.23989767384375707</v>
      </c>
      <c r="F52" s="14">
        <v>134</v>
      </c>
      <c r="G52" s="15">
        <v>2.2761768030388232E-2</v>
      </c>
    </row>
    <row r="53" spans="1:7" x14ac:dyDescent="0.25">
      <c r="A53" s="13" t="s">
        <v>135</v>
      </c>
      <c r="B53" s="14">
        <v>128</v>
      </c>
      <c r="C53" s="14">
        <v>1973.8969999999993</v>
      </c>
      <c r="D53" s="15">
        <v>4.8709244996177771E-2</v>
      </c>
      <c r="E53" s="15">
        <v>0.3008040604266734</v>
      </c>
      <c r="F53" s="14">
        <v>169</v>
      </c>
      <c r="G53" s="15">
        <v>8.6953565676926737E-3</v>
      </c>
    </row>
    <row r="54" spans="1:7" x14ac:dyDescent="0.25">
      <c r="A54" s="13" t="s">
        <v>136</v>
      </c>
      <c r="B54" s="14">
        <v>265</v>
      </c>
      <c r="C54" s="14">
        <v>3499.6540000000032</v>
      </c>
      <c r="D54" s="15">
        <v>8.6359877991533371E-2</v>
      </c>
      <c r="E54" s="15">
        <v>0.22741141173612173</v>
      </c>
      <c r="F54" s="14">
        <v>127</v>
      </c>
      <c r="G54" s="15">
        <v>1.5416579179943015E-2</v>
      </c>
    </row>
    <row r="55" spans="1:7" x14ac:dyDescent="0.25">
      <c r="A55" s="13" t="s">
        <v>137</v>
      </c>
      <c r="B55" s="14">
        <v>183</v>
      </c>
      <c r="C55" s="14">
        <v>1892.8360000000002</v>
      </c>
      <c r="D55" s="15">
        <v>4.6708927802000408E-2</v>
      </c>
      <c r="E55" s="15">
        <v>0.16119366887457817</v>
      </c>
      <c r="F55" s="14">
        <v>90</v>
      </c>
      <c r="G55" s="15">
        <v>8.3382688884805732E-3</v>
      </c>
    </row>
    <row r="56" spans="1:7" x14ac:dyDescent="0.25">
      <c r="A56" s="13" t="s">
        <v>138</v>
      </c>
      <c r="B56" s="14">
        <v>277</v>
      </c>
      <c r="C56" s="14">
        <v>3610.2160000000017</v>
      </c>
      <c r="D56" s="15">
        <v>8.9088182226894852E-2</v>
      </c>
      <c r="E56" s="15">
        <v>0.24079443268557543</v>
      </c>
      <c r="F56" s="14">
        <v>135</v>
      </c>
      <c r="G56" s="15">
        <v>1.5903623849871196E-2</v>
      </c>
    </row>
    <row r="57" spans="1:7" x14ac:dyDescent="0.25">
      <c r="A57" s="13" t="s">
        <v>139</v>
      </c>
      <c r="B57" s="14">
        <v>375</v>
      </c>
      <c r="C57" s="14">
        <v>4641.4670000000006</v>
      </c>
      <c r="D57" s="15">
        <v>0.11453604379796634</v>
      </c>
      <c r="E57" s="15">
        <v>0.17301051127867687</v>
      </c>
      <c r="F57" s="14">
        <v>97</v>
      </c>
      <c r="G57" s="15">
        <v>2.0446462283583607E-2</v>
      </c>
    </row>
    <row r="58" spans="1:7" x14ac:dyDescent="0.25">
      <c r="A58" s="13" t="s">
        <v>140</v>
      </c>
      <c r="B58" s="14">
        <v>488</v>
      </c>
      <c r="C58" s="14">
        <v>6615.6359999999977</v>
      </c>
      <c r="D58" s="15">
        <v>0.16325200085391159</v>
      </c>
      <c r="E58" s="15">
        <v>0.23717082939430972</v>
      </c>
      <c r="F58" s="14">
        <v>133</v>
      </c>
      <c r="G58" s="15">
        <v>2.9143017058166711E-2</v>
      </c>
    </row>
    <row r="59" spans="1:7" x14ac:dyDescent="0.25">
      <c r="A59" s="13" t="s">
        <v>141</v>
      </c>
      <c r="B59" s="14">
        <v>202</v>
      </c>
      <c r="C59" s="14">
        <v>2778.3870000000011</v>
      </c>
      <c r="D59" s="15">
        <v>6.8561395593182153E-2</v>
      </c>
      <c r="E59" s="15">
        <v>0.2705281633365243</v>
      </c>
      <c r="F59" s="14">
        <v>152</v>
      </c>
      <c r="G59" s="15">
        <v>1.2239273704778904E-2</v>
      </c>
    </row>
    <row r="60" spans="1:7" x14ac:dyDescent="0.25">
      <c r="A60" s="13" t="s">
        <v>142</v>
      </c>
      <c r="B60" s="14">
        <v>639</v>
      </c>
      <c r="C60" s="14">
        <v>7827.376000000002</v>
      </c>
      <c r="D60" s="15">
        <v>0.19315373358447893</v>
      </c>
      <c r="E60" s="15">
        <v>0.20455571545693724</v>
      </c>
      <c r="F60" s="14">
        <v>115</v>
      </c>
      <c r="G60" s="15">
        <v>3.4480940651614576E-2</v>
      </c>
    </row>
    <row r="61" spans="1:7" x14ac:dyDescent="0.25">
      <c r="A61" s="13" t="s">
        <v>143</v>
      </c>
      <c r="B61" s="14">
        <v>302</v>
      </c>
      <c r="C61" s="14">
        <v>3863.2480000000014</v>
      </c>
      <c r="D61" s="15">
        <v>9.5332174532406666E-2</v>
      </c>
      <c r="E61" s="15">
        <v>0.22877135992496914</v>
      </c>
      <c r="F61" s="14">
        <v>128</v>
      </c>
      <c r="G61" s="15">
        <v>1.7018273430389537E-2</v>
      </c>
    </row>
    <row r="62" spans="1:7" x14ac:dyDescent="0.25">
      <c r="A62" s="13" t="s">
        <v>144</v>
      </c>
      <c r="B62" s="14">
        <v>158</v>
      </c>
      <c r="C62" s="14">
        <v>2546.6850000000013</v>
      </c>
      <c r="D62" s="15">
        <v>6.2843757092234845E-2</v>
      </c>
      <c r="E62" s="15">
        <v>0.19920929082498398</v>
      </c>
      <c r="F62" s="14">
        <v>112</v>
      </c>
      <c r="G62" s="15">
        <v>1.1218586451367238E-2</v>
      </c>
    </row>
    <row r="63" spans="1:7" x14ac:dyDescent="0.25">
      <c r="A63" s="13" t="s">
        <v>145</v>
      </c>
      <c r="B63" s="14">
        <v>223</v>
      </c>
      <c r="C63" s="14">
        <v>3015.2160000000022</v>
      </c>
      <c r="D63" s="15">
        <v>7.4405551485409477E-2</v>
      </c>
      <c r="E63" s="15">
        <v>0.18354563953890096</v>
      </c>
      <c r="F63" s="14">
        <v>103</v>
      </c>
      <c r="G63" s="15">
        <v>1.328254627704083E-2</v>
      </c>
    </row>
    <row r="64" spans="1:7" x14ac:dyDescent="0.25">
      <c r="A64" s="13" t="s">
        <v>146</v>
      </c>
      <c r="B64" s="14">
        <v>104</v>
      </c>
      <c r="C64" s="14">
        <v>1251.4760000000003</v>
      </c>
      <c r="D64" s="15">
        <v>3.0882285697195248E-2</v>
      </c>
      <c r="E64" s="15">
        <v>0.21676037568593035</v>
      </c>
      <c r="F64" s="14">
        <v>121</v>
      </c>
      <c r="G64" s="15">
        <v>5.5129675235890043E-3</v>
      </c>
    </row>
    <row r="65" spans="1:7" x14ac:dyDescent="0.25">
      <c r="A65" s="13" t="s">
        <v>147</v>
      </c>
      <c r="B65" s="14">
        <v>274</v>
      </c>
      <c r="C65" s="14">
        <v>3875.8200000000024</v>
      </c>
      <c r="D65" s="15">
        <v>9.5642409883132662E-2</v>
      </c>
      <c r="E65" s="15">
        <v>0.28568168540563182</v>
      </c>
      <c r="F65" s="14">
        <v>160</v>
      </c>
      <c r="G65" s="15">
        <v>1.707365525769311E-2</v>
      </c>
    </row>
    <row r="66" spans="1:7" x14ac:dyDescent="0.25">
      <c r="A66" s="13" t="s">
        <v>148</v>
      </c>
      <c r="B66" s="14">
        <v>392</v>
      </c>
      <c r="C66" s="14">
        <v>5376.9380000000001</v>
      </c>
      <c r="D66" s="15">
        <v>0.13268503390564867</v>
      </c>
      <c r="E66" s="15">
        <v>0.24185680517645208</v>
      </c>
      <c r="F66" s="14">
        <v>135</v>
      </c>
      <c r="G66" s="15">
        <v>2.3686338827393898E-2</v>
      </c>
    </row>
    <row r="67" spans="1:7" x14ac:dyDescent="0.25">
      <c r="A67" s="13" t="s">
        <v>149</v>
      </c>
      <c r="B67" s="14">
        <v>66</v>
      </c>
      <c r="C67" s="14">
        <v>924.83200000000045</v>
      </c>
      <c r="D67" s="15">
        <v>2.2821792863713313E-2</v>
      </c>
      <c r="E67" s="15">
        <v>0.27202213279973997</v>
      </c>
      <c r="F67" s="14">
        <v>152</v>
      </c>
      <c r="G67" s="15">
        <v>4.0740443930014376E-3</v>
      </c>
    </row>
    <row r="68" spans="1:7" x14ac:dyDescent="0.25">
      <c r="A68" s="13" t="s">
        <v>150</v>
      </c>
      <c r="B68" s="14">
        <v>125</v>
      </c>
      <c r="C68" s="14">
        <v>1800.6649999999995</v>
      </c>
      <c r="D68" s="15">
        <v>4.4434452578347529E-2</v>
      </c>
      <c r="E68" s="15">
        <v>0.21431048690975096</v>
      </c>
      <c r="F68" s="14">
        <v>120</v>
      </c>
      <c r="G68" s="15">
        <v>7.9322397440009951E-3</v>
      </c>
    </row>
    <row r="69" spans="1:7" x14ac:dyDescent="0.25">
      <c r="A69" s="13" t="s">
        <v>151</v>
      </c>
      <c r="B69" s="14">
        <v>312</v>
      </c>
      <c r="C69" s="14">
        <v>4050.867999999999</v>
      </c>
      <c r="D69" s="15">
        <v>9.9962015170587254E-2</v>
      </c>
      <c r="E69" s="15">
        <v>0.25372571175168557</v>
      </c>
      <c r="F69" s="14">
        <v>142</v>
      </c>
      <c r="G69" s="15">
        <v>1.7844771874447395E-2</v>
      </c>
    </row>
    <row r="70" spans="1:7" x14ac:dyDescent="0.25">
      <c r="A70" s="13" t="s">
        <v>152</v>
      </c>
      <c r="B70" s="14">
        <v>258</v>
      </c>
      <c r="C70" s="14">
        <v>3212.8110000000001</v>
      </c>
      <c r="D70" s="15">
        <v>7.9281542109550282E-2</v>
      </c>
      <c r="E70" s="15">
        <v>0.22782266227824025</v>
      </c>
      <c r="F70" s="14">
        <v>128</v>
      </c>
      <c r="G70" s="15">
        <v>1.4152986315702025E-2</v>
      </c>
    </row>
    <row r="71" spans="1:7" x14ac:dyDescent="0.25">
      <c r="A71" s="13" t="s">
        <v>153</v>
      </c>
      <c r="B71" s="14">
        <v>147</v>
      </c>
      <c r="C71" s="14">
        <v>1641.6409999999996</v>
      </c>
      <c r="D71" s="15">
        <v>4.0510266576609763E-2</v>
      </c>
      <c r="E71" s="15">
        <v>0.15454437706831869</v>
      </c>
      <c r="F71" s="14">
        <v>87</v>
      </c>
      <c r="G71" s="15">
        <v>7.231711609645068E-3</v>
      </c>
    </row>
    <row r="72" spans="1:7" x14ac:dyDescent="0.25">
      <c r="A72" s="13" t="s">
        <v>154</v>
      </c>
      <c r="B72" s="14">
        <v>273</v>
      </c>
      <c r="C72" s="14">
        <v>3388.0730000000012</v>
      </c>
      <c r="D72" s="15">
        <v>8.360642820873386E-2</v>
      </c>
      <c r="E72" s="15">
        <v>0.23968268902902348</v>
      </c>
      <c r="F72" s="14">
        <v>134</v>
      </c>
      <c r="G72" s="15">
        <v>1.4925045639348072E-2</v>
      </c>
    </row>
    <row r="73" spans="1:7" x14ac:dyDescent="0.25">
      <c r="A73" s="13" t="s">
        <v>155</v>
      </c>
      <c r="B73" s="14">
        <v>526</v>
      </c>
      <c r="C73" s="14">
        <v>5501.4739999999956</v>
      </c>
      <c r="D73" s="15">
        <v>0.13575817021156728</v>
      </c>
      <c r="E73" s="15">
        <v>0.2181759704692679</v>
      </c>
      <c r="F73" s="14">
        <v>122</v>
      </c>
      <c r="G73" s="15">
        <v>2.423494137631825E-2</v>
      </c>
    </row>
    <row r="74" spans="1:7" x14ac:dyDescent="0.25">
      <c r="A74" s="13" t="s">
        <v>156</v>
      </c>
      <c r="B74" s="14">
        <v>257</v>
      </c>
      <c r="C74" s="14">
        <v>4584.2530000000006</v>
      </c>
      <c r="D74" s="15">
        <v>0.11312419163789349</v>
      </c>
      <c r="E74" s="15">
        <v>0.29992041818008874</v>
      </c>
      <c r="F74" s="14">
        <v>168</v>
      </c>
      <c r="G74" s="15">
        <v>2.0194424750387109E-2</v>
      </c>
    </row>
    <row r="75" spans="1:7" x14ac:dyDescent="0.25">
      <c r="A75" s="13" t="s">
        <v>157</v>
      </c>
      <c r="B75" s="14">
        <v>469</v>
      </c>
      <c r="C75" s="14">
        <v>6861.4849999999951</v>
      </c>
      <c r="D75" s="15">
        <v>0.16931874049284168</v>
      </c>
      <c r="E75" s="15">
        <v>0.26643059915233552</v>
      </c>
      <c r="F75" s="14">
        <v>149</v>
      </c>
      <c r="G75" s="15">
        <v>3.0226024285398251E-2</v>
      </c>
    </row>
    <row r="76" spans="1:7" x14ac:dyDescent="0.25">
      <c r="A76" s="13" t="s">
        <v>158</v>
      </c>
      <c r="B76" s="14">
        <v>123</v>
      </c>
      <c r="C76" s="14">
        <v>1640.0849999999994</v>
      </c>
      <c r="D76" s="15">
        <v>4.0471869646468997E-2</v>
      </c>
      <c r="E76" s="15">
        <v>0.20623462751429728</v>
      </c>
      <c r="F76" s="14">
        <v>116</v>
      </c>
      <c r="G76" s="15">
        <v>7.2248571614041864E-3</v>
      </c>
    </row>
    <row r="77" spans="1:7" x14ac:dyDescent="0.25">
      <c r="A77" s="13" t="s">
        <v>159</v>
      </c>
      <c r="B77" s="14">
        <v>525</v>
      </c>
      <c r="C77" s="14">
        <v>6351.6889999999985</v>
      </c>
      <c r="D77" s="15">
        <v>0.15673866247353707</v>
      </c>
      <c r="E77" s="15">
        <v>0.26247760493987871</v>
      </c>
      <c r="F77" s="14">
        <v>147</v>
      </c>
      <c r="G77" s="15">
        <v>2.7980285020997205E-2</v>
      </c>
    </row>
    <row r="78" spans="1:7" x14ac:dyDescent="0.25">
      <c r="A78" s="13" t="s">
        <v>160</v>
      </c>
      <c r="B78" s="14">
        <v>156</v>
      </c>
      <c r="C78" s="14">
        <v>2025.264999999999</v>
      </c>
      <c r="D78" s="15">
        <v>4.9976837224629228E-2</v>
      </c>
      <c r="E78" s="15">
        <v>0.2178542219948465</v>
      </c>
      <c r="F78" s="14">
        <v>122</v>
      </c>
      <c r="G78" s="15">
        <v>8.9216414630895642E-3</v>
      </c>
    </row>
    <row r="79" spans="1:7" x14ac:dyDescent="0.25">
      <c r="A79" s="13" t="s">
        <v>161</v>
      </c>
      <c r="B79" s="14">
        <v>138</v>
      </c>
      <c r="C79" s="14">
        <v>1798.9069999999999</v>
      </c>
      <c r="D79" s="15">
        <v>4.4391070956761772E-2</v>
      </c>
      <c r="E79" s="15">
        <v>0.2364361253646779</v>
      </c>
      <c r="F79" s="14">
        <v>132</v>
      </c>
      <c r="G79" s="15">
        <v>7.9244954509370708E-3</v>
      </c>
    </row>
    <row r="80" spans="1:7" x14ac:dyDescent="0.25">
      <c r="A80" s="13" t="s">
        <v>162</v>
      </c>
      <c r="B80" s="14">
        <v>685</v>
      </c>
      <c r="C80" s="14">
        <v>9818.5489999999954</v>
      </c>
      <c r="D80" s="15">
        <v>0.2422892930826564</v>
      </c>
      <c r="E80" s="15">
        <v>0.26993131129851394</v>
      </c>
      <c r="F80" s="14">
        <v>151</v>
      </c>
      <c r="G80" s="15">
        <v>4.3252400977539525E-2</v>
      </c>
    </row>
    <row r="81" spans="1:7" x14ac:dyDescent="0.25">
      <c r="A81" s="13" t="s">
        <v>163</v>
      </c>
      <c r="B81" s="14">
        <v>760</v>
      </c>
      <c r="C81" s="14">
        <v>10026.893000000009</v>
      </c>
      <c r="D81" s="15">
        <v>0.24743053345106686</v>
      </c>
      <c r="E81" s="15">
        <v>0.2075908375916965</v>
      </c>
      <c r="F81" s="14">
        <v>116</v>
      </c>
      <c r="G81" s="15">
        <v>4.4170192214234995E-2</v>
      </c>
    </row>
    <row r="82" spans="1:7" x14ac:dyDescent="0.25">
      <c r="A82" s="13" t="s">
        <v>164</v>
      </c>
      <c r="B82" s="14">
        <v>345</v>
      </c>
      <c r="C82" s="14">
        <v>4526.4459999999981</v>
      </c>
      <c r="D82" s="15">
        <v>0.11169770620045974</v>
      </c>
      <c r="E82" s="15">
        <v>0.19949790188640906</v>
      </c>
      <c r="F82" s="14">
        <v>112</v>
      </c>
      <c r="G82" s="15">
        <v>1.9939774949962553E-2</v>
      </c>
    </row>
    <row r="83" spans="1:7" x14ac:dyDescent="0.25">
      <c r="A83" s="13" t="s">
        <v>165</v>
      </c>
      <c r="B83" s="14">
        <v>171</v>
      </c>
      <c r="C83" s="14">
        <v>2382.8170000000014</v>
      </c>
      <c r="D83" s="15">
        <v>5.8800037202578169E-2</v>
      </c>
      <c r="E83" s="15">
        <v>0.26968705410645655</v>
      </c>
      <c r="F83" s="14">
        <v>151</v>
      </c>
      <c r="G83" s="15">
        <v>1.0496719661947798E-2</v>
      </c>
    </row>
    <row r="84" spans="1:7" x14ac:dyDescent="0.25">
      <c r="A84" s="13" t="s">
        <v>166</v>
      </c>
      <c r="B84" s="14">
        <v>561</v>
      </c>
      <c r="C84" s="14">
        <v>7717.2509999999975</v>
      </c>
      <c r="D84" s="15">
        <v>0.19043621306278793</v>
      </c>
      <c r="E84" s="15">
        <v>0.19771132185741416</v>
      </c>
      <c r="F84" s="14">
        <v>111</v>
      </c>
      <c r="G84" s="15">
        <v>3.3995821042021375E-2</v>
      </c>
    </row>
    <row r="85" spans="1:7" x14ac:dyDescent="0.25">
      <c r="A85" s="13" t="s">
        <v>167</v>
      </c>
      <c r="B85" s="14">
        <v>796</v>
      </c>
      <c r="C85" s="14">
        <v>10426.03200000001</v>
      </c>
      <c r="D85" s="15">
        <v>0.25727996294942945</v>
      </c>
      <c r="E85" s="15">
        <v>0.21046885760858525</v>
      </c>
      <c r="F85" s="14">
        <v>118</v>
      </c>
      <c r="G85" s="15">
        <v>4.5928468317330697E-2</v>
      </c>
    </row>
    <row r="86" spans="1:7" x14ac:dyDescent="0.25">
      <c r="A86" s="13" t="s">
        <v>168</v>
      </c>
      <c r="B86" s="14">
        <v>371</v>
      </c>
      <c r="C86" s="14">
        <v>5127.9099999999971</v>
      </c>
      <c r="D86" s="15">
        <v>0.12653984706818538</v>
      </c>
      <c r="E86" s="15">
        <v>0.21491416484390166</v>
      </c>
      <c r="F86" s="14">
        <v>120</v>
      </c>
      <c r="G86" s="15">
        <v>2.2589327557130352E-2</v>
      </c>
    </row>
    <row r="87" spans="1:7" x14ac:dyDescent="0.25">
      <c r="A87" s="13" t="s">
        <v>169</v>
      </c>
      <c r="B87" s="14">
        <v>530</v>
      </c>
      <c r="C87" s="14">
        <v>7566.8330000000024</v>
      </c>
      <c r="D87" s="15">
        <v>0.1867243946579599</v>
      </c>
      <c r="E87" s="15">
        <v>0.30037556706220103</v>
      </c>
      <c r="F87" s="14">
        <v>168</v>
      </c>
      <c r="G87" s="15">
        <v>3.3333203821265096E-2</v>
      </c>
    </row>
    <row r="88" spans="1:7" x14ac:dyDescent="0.25">
      <c r="A88" s="13" t="s">
        <v>170</v>
      </c>
      <c r="B88" s="14">
        <v>183</v>
      </c>
      <c r="C88" s="14">
        <v>2214.1590000000006</v>
      </c>
      <c r="D88" s="15">
        <v>5.4638115966279925E-2</v>
      </c>
      <c r="E88" s="15">
        <v>0.24475264900292582</v>
      </c>
      <c r="F88" s="14">
        <v>137</v>
      </c>
      <c r="G88" s="15">
        <v>9.7537520967739735E-3</v>
      </c>
    </row>
    <row r="89" spans="1:7" x14ac:dyDescent="0.25">
      <c r="A89" s="13" t="s">
        <v>171</v>
      </c>
      <c r="B89" s="14">
        <v>393</v>
      </c>
      <c r="C89" s="14">
        <v>5440.7979999999934</v>
      </c>
      <c r="D89" s="15">
        <v>0.13426088734960021</v>
      </c>
      <c r="E89" s="15">
        <v>0.22807666343270067</v>
      </c>
      <c r="F89" s="14">
        <v>128</v>
      </c>
      <c r="G89" s="15">
        <v>2.3967653136303023E-2</v>
      </c>
    </row>
    <row r="90" spans="1:7" x14ac:dyDescent="0.25">
      <c r="A90" s="13" t="s">
        <v>172</v>
      </c>
      <c r="B90" s="14">
        <v>156</v>
      </c>
      <c r="C90" s="14">
        <v>2485.6400000000003</v>
      </c>
      <c r="D90" s="15">
        <v>6.1337368531539066E-2</v>
      </c>
      <c r="E90" s="15">
        <v>0.25408519506316429</v>
      </c>
      <c r="F90" s="14">
        <v>142</v>
      </c>
      <c r="G90" s="15">
        <v>1.0949672702739621E-2</v>
      </c>
    </row>
    <row r="91" spans="1:7" x14ac:dyDescent="0.25">
      <c r="A91" s="13" t="s">
        <v>173</v>
      </c>
      <c r="B91" s="14">
        <v>810</v>
      </c>
      <c r="C91" s="14">
        <v>10982.937</v>
      </c>
      <c r="D91" s="15">
        <v>0.27102253517310471</v>
      </c>
      <c r="E91" s="15">
        <v>0.22566818445811887</v>
      </c>
      <c r="F91" s="14">
        <v>126</v>
      </c>
      <c r="G91" s="15">
        <v>4.8381730847914008E-2</v>
      </c>
    </row>
    <row r="92" spans="1:7" x14ac:dyDescent="0.25">
      <c r="A92" s="13" t="s">
        <v>174</v>
      </c>
      <c r="B92" s="14">
        <v>330</v>
      </c>
      <c r="C92" s="14">
        <v>4304.8110000000006</v>
      </c>
      <c r="D92" s="15">
        <v>0.1062284879409823</v>
      </c>
      <c r="E92" s="15">
        <v>0.25001961622133484</v>
      </c>
      <c r="F92" s="14">
        <v>140</v>
      </c>
      <c r="G92" s="15">
        <v>1.8963434567014228E-2</v>
      </c>
    </row>
    <row r="93" spans="1:7" x14ac:dyDescent="0.25">
      <c r="A93" s="13" t="s">
        <v>175</v>
      </c>
      <c r="B93" s="14">
        <v>176</v>
      </c>
      <c r="C93" s="14">
        <v>2418.5290000000009</v>
      </c>
      <c r="D93" s="15">
        <v>5.9681291167351144E-2</v>
      </c>
      <c r="E93" s="15">
        <v>0.2847202029194274</v>
      </c>
      <c r="F93" s="14">
        <v>159</v>
      </c>
      <c r="G93" s="15">
        <v>1.0654037178386314E-2</v>
      </c>
    </row>
    <row r="94" spans="1:7" x14ac:dyDescent="0.25">
      <c r="A94" s="13" t="s">
        <v>176</v>
      </c>
      <c r="B94" s="14">
        <v>225</v>
      </c>
      <c r="C94" s="14">
        <v>2959.6740000000004</v>
      </c>
      <c r="D94" s="15">
        <v>7.3034958751554677E-2</v>
      </c>
      <c r="E94" s="15">
        <v>0.23803962429027678</v>
      </c>
      <c r="F94" s="14">
        <v>133</v>
      </c>
      <c r="G94" s="15">
        <v>1.3037874192082596E-2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6" zoomScaleNormal="136" workbookViewId="0">
      <selection activeCell="M11" sqref="M11"/>
    </sheetView>
  </sheetViews>
  <sheetFormatPr defaultRowHeight="15" x14ac:dyDescent="0.25"/>
  <cols>
    <col min="1" max="1" width="12.625" style="3" customWidth="1"/>
    <col min="2" max="2" width="13.625" style="3" customWidth="1"/>
    <col min="3" max="3" width="11.75" style="3" customWidth="1"/>
    <col min="4" max="4" width="13.875" style="3" customWidth="1"/>
    <col min="5" max="5" width="13.375" style="3" customWidth="1"/>
    <col min="7" max="7" width="12.875" customWidth="1"/>
    <col min="8" max="9" width="10.375" customWidth="1"/>
    <col min="10" max="10" width="11.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9" t="s">
        <v>206</v>
      </c>
    </row>
    <row r="2" spans="1:7" x14ac:dyDescent="0.25">
      <c r="A2" s="2">
        <v>41799</v>
      </c>
      <c r="B2" s="3" t="s">
        <v>5</v>
      </c>
      <c r="C2" s="3" t="s">
        <v>6</v>
      </c>
      <c r="D2" s="3" t="s">
        <v>24</v>
      </c>
      <c r="E2" s="4">
        <v>92913</v>
      </c>
    </row>
    <row r="3" spans="1:7" x14ac:dyDescent="0.25">
      <c r="A3" s="2">
        <v>28276</v>
      </c>
      <c r="B3" s="3" t="s">
        <v>5</v>
      </c>
      <c r="C3" s="3" t="s">
        <v>7</v>
      </c>
      <c r="D3" s="3" t="s">
        <v>29</v>
      </c>
      <c r="E3" s="4">
        <v>131119</v>
      </c>
    </row>
    <row r="4" spans="1:7" x14ac:dyDescent="0.25">
      <c r="A4" s="2">
        <v>29111</v>
      </c>
      <c r="B4" s="3" t="s">
        <v>8</v>
      </c>
      <c r="C4" s="3" t="s">
        <v>6</v>
      </c>
      <c r="D4" s="3" t="s">
        <v>29</v>
      </c>
      <c r="E4" s="4">
        <v>93486</v>
      </c>
    </row>
    <row r="5" spans="1:7" x14ac:dyDescent="0.25">
      <c r="A5" s="2">
        <v>40480</v>
      </c>
      <c r="B5" s="3" t="s">
        <v>5</v>
      </c>
      <c r="C5" s="3" t="s">
        <v>6</v>
      </c>
      <c r="D5" s="3" t="s">
        <v>24</v>
      </c>
      <c r="E5" s="4">
        <v>129041</v>
      </c>
    </row>
    <row r="6" spans="1:7" x14ac:dyDescent="0.25">
      <c r="A6" s="2">
        <v>30171</v>
      </c>
      <c r="B6" s="3" t="s">
        <v>8</v>
      </c>
      <c r="C6" s="3" t="s">
        <v>9</v>
      </c>
      <c r="D6" s="3" t="s">
        <v>29</v>
      </c>
      <c r="E6" s="4">
        <v>110332</v>
      </c>
    </row>
    <row r="7" spans="1:7" x14ac:dyDescent="0.25">
      <c r="A7" s="2">
        <v>40157</v>
      </c>
      <c r="B7" s="3" t="s">
        <v>5</v>
      </c>
      <c r="C7" s="3" t="s">
        <v>10</v>
      </c>
      <c r="D7" s="3" t="s">
        <v>27</v>
      </c>
      <c r="E7" s="4">
        <v>142358</v>
      </c>
    </row>
    <row r="8" spans="1:7" x14ac:dyDescent="0.25">
      <c r="A8" s="2">
        <v>41435</v>
      </c>
      <c r="B8" s="3" t="s">
        <v>8</v>
      </c>
      <c r="C8" s="3" t="s">
        <v>6</v>
      </c>
      <c r="D8" s="3" t="s">
        <v>30</v>
      </c>
      <c r="E8" s="4">
        <v>123762</v>
      </c>
    </row>
    <row r="9" spans="1:7" x14ac:dyDescent="0.25">
      <c r="A9" s="2">
        <v>39261</v>
      </c>
      <c r="B9" s="3" t="s">
        <v>8</v>
      </c>
      <c r="C9" s="3" t="s">
        <v>11</v>
      </c>
      <c r="D9" s="3" t="s">
        <v>25</v>
      </c>
      <c r="E9" s="4">
        <v>76322</v>
      </c>
    </row>
    <row r="10" spans="1:7" x14ac:dyDescent="0.25">
      <c r="A10" s="2">
        <v>39310</v>
      </c>
      <c r="B10" s="3" t="s">
        <v>8</v>
      </c>
      <c r="C10" s="3" t="s">
        <v>9</v>
      </c>
      <c r="D10" s="3" t="s">
        <v>28</v>
      </c>
      <c r="E10" s="4">
        <v>101768</v>
      </c>
    </row>
    <row r="11" spans="1:7" x14ac:dyDescent="0.25">
      <c r="A11" s="2">
        <v>27757</v>
      </c>
      <c r="B11" s="3" t="s">
        <v>5</v>
      </c>
      <c r="C11" s="3" t="s">
        <v>6</v>
      </c>
      <c r="D11" s="3" t="s">
        <v>26</v>
      </c>
      <c r="E11" s="4">
        <v>130909</v>
      </c>
    </row>
    <row r="12" spans="1:7" x14ac:dyDescent="0.25">
      <c r="A12" s="2">
        <v>29146</v>
      </c>
      <c r="B12" s="3" t="s">
        <v>8</v>
      </c>
      <c r="C12" s="3" t="s">
        <v>12</v>
      </c>
      <c r="D12" s="3" t="s">
        <v>23</v>
      </c>
      <c r="E12" s="4">
        <v>144323</v>
      </c>
    </row>
    <row r="13" spans="1:7" x14ac:dyDescent="0.25">
      <c r="A13" s="2">
        <v>28649</v>
      </c>
      <c r="B13" s="3" t="s">
        <v>5</v>
      </c>
      <c r="C13" s="3" t="s">
        <v>10</v>
      </c>
      <c r="D13" s="3" t="s">
        <v>24</v>
      </c>
      <c r="E13" s="4">
        <v>76558</v>
      </c>
    </row>
    <row r="14" spans="1:7" x14ac:dyDescent="0.25">
      <c r="A14" s="2">
        <v>39268</v>
      </c>
      <c r="B14" s="3" t="s">
        <v>5</v>
      </c>
      <c r="C14" s="3" t="s">
        <v>6</v>
      </c>
      <c r="D14" s="3" t="s">
        <v>26</v>
      </c>
      <c r="E14" s="4">
        <v>112438</v>
      </c>
    </row>
    <row r="15" spans="1:7" x14ac:dyDescent="0.25">
      <c r="A15" s="2">
        <v>38905</v>
      </c>
      <c r="B15" s="3" t="s">
        <v>5</v>
      </c>
      <c r="C15" s="3" t="s">
        <v>6</v>
      </c>
      <c r="D15" s="3" t="s">
        <v>29</v>
      </c>
      <c r="E15" s="4">
        <v>90075</v>
      </c>
    </row>
    <row r="16" spans="1:7" x14ac:dyDescent="0.25">
      <c r="A16" s="2">
        <v>28798</v>
      </c>
      <c r="B16" s="3" t="s">
        <v>8</v>
      </c>
      <c r="C16" s="3" t="s">
        <v>6</v>
      </c>
      <c r="D16" s="3" t="s">
        <v>25</v>
      </c>
      <c r="E16" s="4">
        <v>128428</v>
      </c>
    </row>
    <row r="17" spans="1:5" x14ac:dyDescent="0.25">
      <c r="A17" s="2">
        <v>41340</v>
      </c>
      <c r="B17" s="3" t="s">
        <v>8</v>
      </c>
      <c r="C17" s="3" t="s">
        <v>6</v>
      </c>
      <c r="D17" s="3" t="s">
        <v>23</v>
      </c>
      <c r="E17" s="4">
        <v>127632</v>
      </c>
    </row>
    <row r="18" spans="1:5" x14ac:dyDescent="0.25">
      <c r="A18" s="2">
        <v>39395</v>
      </c>
      <c r="B18" s="3" t="s">
        <v>5</v>
      </c>
      <c r="C18" s="3" t="s">
        <v>6</v>
      </c>
      <c r="D18" s="3" t="s">
        <v>23</v>
      </c>
      <c r="E18" s="4">
        <v>129093</v>
      </c>
    </row>
    <row r="19" spans="1:5" x14ac:dyDescent="0.25">
      <c r="A19" s="2">
        <v>39648</v>
      </c>
      <c r="B19" s="3" t="s">
        <v>5</v>
      </c>
      <c r="C19" s="3" t="s">
        <v>6</v>
      </c>
      <c r="D19" s="3" t="s">
        <v>28</v>
      </c>
      <c r="E19" s="4">
        <v>75353</v>
      </c>
    </row>
    <row r="20" spans="1:5" x14ac:dyDescent="0.25">
      <c r="A20" s="2">
        <v>27262</v>
      </c>
      <c r="B20" s="3" t="s">
        <v>8</v>
      </c>
      <c r="C20" s="3" t="s">
        <v>10</v>
      </c>
      <c r="D20" s="3" t="s">
        <v>23</v>
      </c>
      <c r="E20" s="4">
        <v>81511</v>
      </c>
    </row>
    <row r="21" spans="1:5" x14ac:dyDescent="0.25">
      <c r="A21" s="2">
        <v>30812</v>
      </c>
      <c r="B21" s="3" t="s">
        <v>5</v>
      </c>
      <c r="C21" s="3" t="s">
        <v>7</v>
      </c>
      <c r="D21" s="3" t="s">
        <v>25</v>
      </c>
      <c r="E21" s="4">
        <v>113408</v>
      </c>
    </row>
    <row r="22" spans="1:5" x14ac:dyDescent="0.25">
      <c r="A22" s="2">
        <v>39466</v>
      </c>
      <c r="B22" s="3" t="s">
        <v>8</v>
      </c>
      <c r="C22" s="3" t="s">
        <v>13</v>
      </c>
      <c r="D22" s="3" t="s">
        <v>24</v>
      </c>
      <c r="E22" s="4">
        <v>134278</v>
      </c>
    </row>
    <row r="23" spans="1:5" x14ac:dyDescent="0.25">
      <c r="A23" s="2">
        <v>29908</v>
      </c>
      <c r="B23" s="3" t="s">
        <v>5</v>
      </c>
      <c r="C23" s="3" t="s">
        <v>14</v>
      </c>
      <c r="D23" s="3" t="s">
        <v>29</v>
      </c>
      <c r="E23" s="4">
        <v>119686</v>
      </c>
    </row>
    <row r="24" spans="1:5" x14ac:dyDescent="0.25">
      <c r="A24" s="2">
        <v>41135</v>
      </c>
      <c r="B24" s="3" t="s">
        <v>8</v>
      </c>
      <c r="C24" s="3" t="s">
        <v>6</v>
      </c>
      <c r="D24" s="3" t="s">
        <v>29</v>
      </c>
      <c r="E24" s="4">
        <v>106283</v>
      </c>
    </row>
    <row r="25" spans="1:5" x14ac:dyDescent="0.25">
      <c r="A25" s="2">
        <v>30405</v>
      </c>
      <c r="B25" s="3" t="s">
        <v>8</v>
      </c>
      <c r="C25" s="3" t="s">
        <v>6</v>
      </c>
      <c r="D25" s="3" t="s">
        <v>30</v>
      </c>
      <c r="E25" s="4">
        <v>118796</v>
      </c>
    </row>
    <row r="26" spans="1:5" x14ac:dyDescent="0.25">
      <c r="A26" s="2">
        <v>30461</v>
      </c>
      <c r="B26" s="3" t="s">
        <v>5</v>
      </c>
      <c r="C26" s="3" t="s">
        <v>6</v>
      </c>
      <c r="D26" s="3" t="s">
        <v>29</v>
      </c>
      <c r="E26" s="4">
        <v>111952</v>
      </c>
    </row>
    <row r="27" spans="1:5" x14ac:dyDescent="0.25">
      <c r="A27" s="2">
        <v>40254</v>
      </c>
      <c r="B27" s="3" t="s">
        <v>8</v>
      </c>
      <c r="C27" s="3" t="s">
        <v>6</v>
      </c>
      <c r="D27" s="3" t="s">
        <v>25</v>
      </c>
      <c r="E27" s="4">
        <v>108512</v>
      </c>
    </row>
    <row r="28" spans="1:5" x14ac:dyDescent="0.25">
      <c r="A28" s="2">
        <v>39941</v>
      </c>
      <c r="B28" s="3" t="s">
        <v>8</v>
      </c>
      <c r="C28" s="3" t="s">
        <v>6</v>
      </c>
      <c r="D28" s="3" t="s">
        <v>26</v>
      </c>
      <c r="E28" s="4">
        <v>102283</v>
      </c>
    </row>
    <row r="29" spans="1:5" x14ac:dyDescent="0.25">
      <c r="A29" s="2">
        <v>27460</v>
      </c>
      <c r="B29" s="3" t="s">
        <v>5</v>
      </c>
      <c r="C29" s="3" t="s">
        <v>15</v>
      </c>
      <c r="D29" s="3" t="s">
        <v>27</v>
      </c>
      <c r="E29" s="4">
        <v>137710</v>
      </c>
    </row>
    <row r="30" spans="1:5" x14ac:dyDescent="0.25">
      <c r="A30" s="2">
        <v>29086</v>
      </c>
      <c r="B30" s="3" t="s">
        <v>5</v>
      </c>
      <c r="C30" s="3" t="s">
        <v>10</v>
      </c>
      <c r="D30" s="3" t="s">
        <v>29</v>
      </c>
      <c r="E30" s="4">
        <v>115531</v>
      </c>
    </row>
    <row r="31" spans="1:5" x14ac:dyDescent="0.25">
      <c r="A31" s="2">
        <v>41338</v>
      </c>
      <c r="B31" s="3" t="s">
        <v>5</v>
      </c>
      <c r="C31" s="3" t="s">
        <v>6</v>
      </c>
      <c r="D31" s="3" t="s">
        <v>27</v>
      </c>
      <c r="E31" s="4">
        <v>103261</v>
      </c>
    </row>
    <row r="32" spans="1:5" x14ac:dyDescent="0.25">
      <c r="A32" s="2">
        <v>39407</v>
      </c>
      <c r="B32" s="3" t="s">
        <v>8</v>
      </c>
      <c r="C32" s="3" t="s">
        <v>16</v>
      </c>
      <c r="D32" s="3" t="s">
        <v>24</v>
      </c>
      <c r="E32" s="4">
        <v>106481</v>
      </c>
    </row>
    <row r="33" spans="1:5" x14ac:dyDescent="0.25">
      <c r="A33" s="2">
        <v>40584</v>
      </c>
      <c r="B33" s="3" t="s">
        <v>8</v>
      </c>
      <c r="C33" s="3" t="s">
        <v>16</v>
      </c>
      <c r="D33" s="3" t="s">
        <v>28</v>
      </c>
      <c r="E33" s="4">
        <v>77871</v>
      </c>
    </row>
    <row r="34" spans="1:5" x14ac:dyDescent="0.25">
      <c r="A34" s="2">
        <v>40115</v>
      </c>
      <c r="B34" s="3" t="s">
        <v>5</v>
      </c>
      <c r="C34" s="3" t="s">
        <v>9</v>
      </c>
      <c r="D34" s="3" t="s">
        <v>24</v>
      </c>
      <c r="E34" s="4">
        <v>79886</v>
      </c>
    </row>
    <row r="35" spans="1:5" x14ac:dyDescent="0.25">
      <c r="A35" s="2">
        <v>27573</v>
      </c>
      <c r="B35" s="3" t="s">
        <v>5</v>
      </c>
      <c r="C35" s="3" t="s">
        <v>17</v>
      </c>
      <c r="D35" s="3" t="s">
        <v>27</v>
      </c>
      <c r="E35" s="4">
        <v>125057</v>
      </c>
    </row>
    <row r="36" spans="1:5" x14ac:dyDescent="0.25">
      <c r="A36" s="2">
        <v>30737</v>
      </c>
      <c r="B36" s="3" t="s">
        <v>5</v>
      </c>
      <c r="C36" s="3" t="s">
        <v>7</v>
      </c>
      <c r="D36" s="3" t="s">
        <v>28</v>
      </c>
      <c r="E36" s="4">
        <v>102952</v>
      </c>
    </row>
    <row r="37" spans="1:5" x14ac:dyDescent="0.25">
      <c r="A37" s="2">
        <v>39924</v>
      </c>
      <c r="B37" s="3" t="s">
        <v>5</v>
      </c>
      <c r="C37" s="3" t="s">
        <v>6</v>
      </c>
      <c r="D37" s="3" t="s">
        <v>28</v>
      </c>
      <c r="E37" s="4">
        <v>130307</v>
      </c>
    </row>
    <row r="38" spans="1:5" x14ac:dyDescent="0.25">
      <c r="A38" s="2">
        <v>40334</v>
      </c>
      <c r="B38" s="3" t="s">
        <v>5</v>
      </c>
      <c r="C38" s="3" t="s">
        <v>6</v>
      </c>
      <c r="D38" s="3" t="s">
        <v>26</v>
      </c>
      <c r="E38" s="4">
        <v>95889</v>
      </c>
    </row>
    <row r="39" spans="1:5" x14ac:dyDescent="0.25">
      <c r="A39" s="2">
        <v>39095</v>
      </c>
      <c r="B39" s="3" t="s">
        <v>5</v>
      </c>
      <c r="C39" s="3" t="s">
        <v>18</v>
      </c>
      <c r="D39" s="3" t="s">
        <v>28</v>
      </c>
      <c r="E39" s="4">
        <v>141220</v>
      </c>
    </row>
    <row r="40" spans="1:5" x14ac:dyDescent="0.25">
      <c r="A40" s="2">
        <v>42299</v>
      </c>
      <c r="B40" s="3" t="s">
        <v>8</v>
      </c>
      <c r="C40" s="3" t="s">
        <v>6</v>
      </c>
      <c r="D40" s="3" t="s">
        <v>27</v>
      </c>
      <c r="E40" s="4">
        <v>135014</v>
      </c>
    </row>
    <row r="41" spans="1:5" x14ac:dyDescent="0.25">
      <c r="A41" s="2">
        <v>39377</v>
      </c>
      <c r="B41" s="3" t="s">
        <v>8</v>
      </c>
      <c r="C41" s="3" t="s">
        <v>19</v>
      </c>
      <c r="D41" s="3" t="s">
        <v>24</v>
      </c>
      <c r="E41" s="4">
        <v>105469</v>
      </c>
    </row>
    <row r="42" spans="1:5" x14ac:dyDescent="0.25">
      <c r="A42" s="2">
        <v>39549</v>
      </c>
      <c r="B42" s="3" t="s">
        <v>8</v>
      </c>
      <c r="C42" s="3" t="s">
        <v>6</v>
      </c>
      <c r="D42" s="3" t="s">
        <v>25</v>
      </c>
      <c r="E42" s="4">
        <v>83444</v>
      </c>
    </row>
    <row r="43" spans="1:5" x14ac:dyDescent="0.25">
      <c r="A43" s="2">
        <v>29325</v>
      </c>
      <c r="B43" s="3" t="s">
        <v>8</v>
      </c>
      <c r="C43" s="3" t="s">
        <v>20</v>
      </c>
      <c r="D43" s="3" t="s">
        <v>26</v>
      </c>
      <c r="E43" s="4">
        <v>126418</v>
      </c>
    </row>
    <row r="44" spans="1:5" x14ac:dyDescent="0.25">
      <c r="A44" s="2">
        <v>40368</v>
      </c>
      <c r="B44" s="3" t="s">
        <v>8</v>
      </c>
      <c r="C44" s="3" t="s">
        <v>6</v>
      </c>
      <c r="D44" s="3" t="s">
        <v>29</v>
      </c>
      <c r="E44" s="4">
        <v>97099</v>
      </c>
    </row>
    <row r="45" spans="1:5" x14ac:dyDescent="0.25">
      <c r="A45" s="2">
        <v>28531</v>
      </c>
      <c r="B45" s="3" t="s">
        <v>5</v>
      </c>
      <c r="C45" s="3" t="s">
        <v>13</v>
      </c>
      <c r="D45" s="3" t="s">
        <v>23</v>
      </c>
      <c r="E45" s="4">
        <v>134443</v>
      </c>
    </row>
    <row r="46" spans="1:5" x14ac:dyDescent="0.25">
      <c r="A46" s="2">
        <v>29360</v>
      </c>
      <c r="B46" s="3" t="s">
        <v>8</v>
      </c>
      <c r="C46" s="3" t="s">
        <v>6</v>
      </c>
      <c r="D46" s="3" t="s">
        <v>27</v>
      </c>
      <c r="E46" s="4">
        <v>137983</v>
      </c>
    </row>
    <row r="47" spans="1:5" x14ac:dyDescent="0.25">
      <c r="A47" s="2">
        <v>28669</v>
      </c>
      <c r="B47" s="3" t="s">
        <v>5</v>
      </c>
      <c r="C47" s="3" t="s">
        <v>6</v>
      </c>
      <c r="D47" s="3" t="s">
        <v>28</v>
      </c>
      <c r="E47" s="4">
        <v>83658</v>
      </c>
    </row>
    <row r="48" spans="1:5" x14ac:dyDescent="0.25">
      <c r="A48" s="2">
        <v>40042</v>
      </c>
      <c r="B48" s="3" t="s">
        <v>8</v>
      </c>
      <c r="C48" s="3" t="s">
        <v>6</v>
      </c>
      <c r="D48" s="3" t="s">
        <v>23</v>
      </c>
      <c r="E48" s="4">
        <v>86231</v>
      </c>
    </row>
    <row r="49" spans="1:5" x14ac:dyDescent="0.25">
      <c r="A49" s="2">
        <v>27108</v>
      </c>
      <c r="B49" s="3" t="s">
        <v>5</v>
      </c>
      <c r="C49" s="3" t="s">
        <v>6</v>
      </c>
      <c r="D49" s="3" t="s">
        <v>27</v>
      </c>
      <c r="E49" s="4">
        <v>81250</v>
      </c>
    </row>
    <row r="50" spans="1:5" x14ac:dyDescent="0.25">
      <c r="A50" s="2">
        <v>26693</v>
      </c>
      <c r="B50" s="3" t="s">
        <v>8</v>
      </c>
      <c r="C50" s="3" t="s">
        <v>6</v>
      </c>
      <c r="D50" s="3" t="s">
        <v>23</v>
      </c>
      <c r="E50" s="4">
        <v>134264</v>
      </c>
    </row>
    <row r="51" spans="1:5" x14ac:dyDescent="0.25">
      <c r="A51" s="2">
        <v>38654</v>
      </c>
      <c r="B51" s="3" t="s">
        <v>5</v>
      </c>
      <c r="C51" s="3" t="s">
        <v>6</v>
      </c>
      <c r="D51" s="3" t="s">
        <v>23</v>
      </c>
      <c r="E51" s="4">
        <v>145463</v>
      </c>
    </row>
    <row r="52" spans="1:5" x14ac:dyDescent="0.25">
      <c r="A52" s="2">
        <v>29623</v>
      </c>
      <c r="B52" s="3" t="s">
        <v>8</v>
      </c>
      <c r="C52" s="3" t="s">
        <v>6</v>
      </c>
      <c r="D52" s="3" t="s">
        <v>26</v>
      </c>
      <c r="E52" s="4">
        <v>98942</v>
      </c>
    </row>
    <row r="53" spans="1:5" x14ac:dyDescent="0.25">
      <c r="A53" s="2">
        <v>39012</v>
      </c>
      <c r="B53" s="3" t="s">
        <v>8</v>
      </c>
      <c r="C53" s="3" t="s">
        <v>6</v>
      </c>
      <c r="D53" s="3" t="s">
        <v>25</v>
      </c>
      <c r="E53" s="4">
        <v>135222</v>
      </c>
    </row>
    <row r="54" spans="1:5" x14ac:dyDescent="0.25">
      <c r="A54" s="2">
        <v>29969</v>
      </c>
      <c r="B54" s="3" t="s">
        <v>8</v>
      </c>
      <c r="C54" s="3" t="s">
        <v>6</v>
      </c>
      <c r="D54" s="3" t="s">
        <v>30</v>
      </c>
      <c r="E54" s="4">
        <v>138826</v>
      </c>
    </row>
    <row r="55" spans="1:5" x14ac:dyDescent="0.25">
      <c r="A55" s="2">
        <v>27175</v>
      </c>
      <c r="B55" s="3" t="s">
        <v>8</v>
      </c>
      <c r="C55" s="3" t="s">
        <v>6</v>
      </c>
      <c r="D55" s="3" t="s">
        <v>23</v>
      </c>
      <c r="E55" s="4">
        <v>139459</v>
      </c>
    </row>
    <row r="56" spans="1:5" x14ac:dyDescent="0.25">
      <c r="A56" s="2">
        <v>41703</v>
      </c>
      <c r="B56" s="3" t="s">
        <v>8</v>
      </c>
      <c r="C56" s="3" t="s">
        <v>10</v>
      </c>
      <c r="D56" s="3" t="s">
        <v>26</v>
      </c>
      <c r="E56" s="4">
        <v>93932</v>
      </c>
    </row>
    <row r="57" spans="1:5" x14ac:dyDescent="0.25">
      <c r="A57" s="2">
        <v>40930</v>
      </c>
      <c r="B57" s="3" t="s">
        <v>8</v>
      </c>
      <c r="C57" s="3" t="s">
        <v>6</v>
      </c>
      <c r="D57" s="3" t="s">
        <v>27</v>
      </c>
      <c r="E57" s="4">
        <v>91595</v>
      </c>
    </row>
    <row r="58" spans="1:5" x14ac:dyDescent="0.25">
      <c r="A58" s="2">
        <v>28896</v>
      </c>
      <c r="B58" s="3" t="s">
        <v>8</v>
      </c>
      <c r="C58" s="3" t="s">
        <v>21</v>
      </c>
      <c r="D58" s="3" t="s">
        <v>29</v>
      </c>
      <c r="E58" s="4">
        <v>83489</v>
      </c>
    </row>
    <row r="59" spans="1:5" x14ac:dyDescent="0.25">
      <c r="A59" s="2">
        <v>26056</v>
      </c>
      <c r="B59" s="3" t="s">
        <v>8</v>
      </c>
      <c r="C59" s="3" t="s">
        <v>10</v>
      </c>
      <c r="D59" s="3" t="s">
        <v>30</v>
      </c>
      <c r="E59" s="4">
        <v>98527</v>
      </c>
    </row>
    <row r="60" spans="1:5" x14ac:dyDescent="0.25">
      <c r="A60" s="2">
        <v>27586</v>
      </c>
      <c r="B60" s="3" t="s">
        <v>8</v>
      </c>
      <c r="C60" s="3" t="s">
        <v>9</v>
      </c>
      <c r="D60" s="3" t="s">
        <v>25</v>
      </c>
      <c r="E60" s="4">
        <v>86435</v>
      </c>
    </row>
    <row r="61" spans="1:5" x14ac:dyDescent="0.25">
      <c r="A61" s="2">
        <v>30584</v>
      </c>
      <c r="B61" s="3" t="s">
        <v>5</v>
      </c>
      <c r="C61" s="3" t="s">
        <v>6</v>
      </c>
      <c r="D61" s="3" t="s">
        <v>25</v>
      </c>
      <c r="E61" s="4">
        <v>87473</v>
      </c>
    </row>
    <row r="62" spans="1:5" x14ac:dyDescent="0.25">
      <c r="A62" s="2">
        <v>30206</v>
      </c>
      <c r="B62" s="3" t="s">
        <v>5</v>
      </c>
      <c r="C62" s="3" t="s">
        <v>6</v>
      </c>
      <c r="D62" s="3" t="s">
        <v>27</v>
      </c>
      <c r="E62" s="4">
        <v>147001</v>
      </c>
    </row>
    <row r="63" spans="1:5" x14ac:dyDescent="0.25">
      <c r="A63" s="2">
        <v>26820</v>
      </c>
      <c r="B63" s="3" t="s">
        <v>8</v>
      </c>
      <c r="C63" s="3" t="s">
        <v>6</v>
      </c>
      <c r="D63" s="3" t="s">
        <v>30</v>
      </c>
      <c r="E63" s="4">
        <v>98319</v>
      </c>
    </row>
    <row r="64" spans="1:5" x14ac:dyDescent="0.25">
      <c r="A64" s="2">
        <v>40704</v>
      </c>
      <c r="B64" s="3" t="s">
        <v>5</v>
      </c>
      <c r="C64" s="3" t="s">
        <v>18</v>
      </c>
      <c r="D64" s="3" t="s">
        <v>24</v>
      </c>
      <c r="E64" s="4">
        <v>109427</v>
      </c>
    </row>
    <row r="65" spans="1:5" x14ac:dyDescent="0.25">
      <c r="A65" s="2">
        <v>39379</v>
      </c>
      <c r="B65" s="3" t="s">
        <v>8</v>
      </c>
      <c r="C65" s="3" t="s">
        <v>22</v>
      </c>
      <c r="D65" s="3" t="s">
        <v>30</v>
      </c>
      <c r="E65" s="4">
        <v>130187</v>
      </c>
    </row>
    <row r="66" spans="1:5" x14ac:dyDescent="0.25">
      <c r="A66" s="2">
        <v>30036</v>
      </c>
      <c r="B66" s="3" t="s">
        <v>8</v>
      </c>
      <c r="C66" s="3" t="s">
        <v>13</v>
      </c>
      <c r="D66" s="3" t="s">
        <v>30</v>
      </c>
      <c r="E66" s="4">
        <v>80206</v>
      </c>
    </row>
    <row r="67" spans="1:5" x14ac:dyDescent="0.25">
      <c r="A67" s="2">
        <v>29963</v>
      </c>
      <c r="B67" s="3" t="s">
        <v>8</v>
      </c>
      <c r="C67" s="3" t="s">
        <v>6</v>
      </c>
      <c r="D67" s="3" t="s">
        <v>30</v>
      </c>
      <c r="E67" s="4">
        <v>120379</v>
      </c>
    </row>
    <row r="68" spans="1:5" x14ac:dyDescent="0.25">
      <c r="A68" s="2">
        <v>27224</v>
      </c>
      <c r="B68" s="3" t="s">
        <v>5</v>
      </c>
      <c r="C68" s="3" t="s">
        <v>6</v>
      </c>
      <c r="D68" s="3" t="s">
        <v>30</v>
      </c>
      <c r="E68" s="4">
        <v>145837</v>
      </c>
    </row>
    <row r="69" spans="1:5" x14ac:dyDescent="0.25">
      <c r="A69" s="2">
        <v>40459</v>
      </c>
      <c r="B69" s="3" t="s">
        <v>5</v>
      </c>
      <c r="C69" s="3" t="s">
        <v>9</v>
      </c>
      <c r="D69" s="3" t="s">
        <v>23</v>
      </c>
      <c r="E69" s="4">
        <v>120117</v>
      </c>
    </row>
    <row r="70" spans="1:5" x14ac:dyDescent="0.25">
      <c r="A70" s="2">
        <v>39050</v>
      </c>
      <c r="B70" s="3" t="s">
        <v>5</v>
      </c>
      <c r="C70" s="3" t="s">
        <v>21</v>
      </c>
      <c r="D70" s="3" t="s">
        <v>25</v>
      </c>
      <c r="E70" s="4">
        <v>143558</v>
      </c>
    </row>
    <row r="71" spans="1:5" x14ac:dyDescent="0.25">
      <c r="A71" s="2">
        <v>39626</v>
      </c>
      <c r="B71" s="3" t="s">
        <v>5</v>
      </c>
      <c r="C71" s="3" t="s">
        <v>6</v>
      </c>
      <c r="D71" s="3" t="s">
        <v>29</v>
      </c>
      <c r="E71" s="4">
        <v>118700</v>
      </c>
    </row>
    <row r="72" spans="1:5" x14ac:dyDescent="0.25">
      <c r="A72" s="2">
        <v>41312</v>
      </c>
      <c r="B72" s="3" t="s">
        <v>5</v>
      </c>
      <c r="C72" s="3" t="s">
        <v>20</v>
      </c>
      <c r="D72" s="3" t="s">
        <v>30</v>
      </c>
      <c r="E72" s="4">
        <v>126596</v>
      </c>
    </row>
    <row r="73" spans="1:5" x14ac:dyDescent="0.25">
      <c r="A73" s="2">
        <v>40419</v>
      </c>
      <c r="B73" s="3" t="s">
        <v>8</v>
      </c>
      <c r="C73" s="3" t="s">
        <v>14</v>
      </c>
      <c r="D73" s="3" t="s">
        <v>25</v>
      </c>
      <c r="E73" s="4">
        <v>121870</v>
      </c>
    </row>
    <row r="74" spans="1:5" x14ac:dyDescent="0.25">
      <c r="A74" s="2">
        <v>28787</v>
      </c>
      <c r="B74" s="3" t="s">
        <v>5</v>
      </c>
      <c r="C74" s="3" t="s">
        <v>9</v>
      </c>
      <c r="D74" s="3" t="s">
        <v>28</v>
      </c>
      <c r="E74" s="4">
        <v>145664</v>
      </c>
    </row>
    <row r="75" spans="1:5" x14ac:dyDescent="0.25">
      <c r="A75" s="2">
        <v>27048</v>
      </c>
      <c r="B75" s="3" t="s">
        <v>5</v>
      </c>
      <c r="C75" s="3" t="s">
        <v>6</v>
      </c>
      <c r="D75" s="3" t="s">
        <v>24</v>
      </c>
      <c r="E75" s="4">
        <v>112951</v>
      </c>
    </row>
    <row r="76" spans="1:5" x14ac:dyDescent="0.25">
      <c r="A76" s="2">
        <v>28820</v>
      </c>
      <c r="B76" s="3" t="s">
        <v>8</v>
      </c>
      <c r="C76" s="3" t="s">
        <v>6</v>
      </c>
      <c r="D76" s="3" t="s">
        <v>28</v>
      </c>
      <c r="E76" s="4">
        <v>148084</v>
      </c>
    </row>
    <row r="77" spans="1:5" x14ac:dyDescent="0.25">
      <c r="A77" s="2">
        <v>29480</v>
      </c>
      <c r="B77" s="3" t="s">
        <v>8</v>
      </c>
      <c r="C77" s="3" t="s">
        <v>6</v>
      </c>
      <c r="D77" s="3" t="s">
        <v>28</v>
      </c>
      <c r="E77" s="4">
        <v>90169</v>
      </c>
    </row>
    <row r="78" spans="1:5" x14ac:dyDescent="0.25">
      <c r="A78" s="2">
        <v>42011</v>
      </c>
      <c r="B78" s="3" t="s">
        <v>5</v>
      </c>
      <c r="C78" s="3" t="s">
        <v>13</v>
      </c>
      <c r="D78" s="3" t="s">
        <v>25</v>
      </c>
      <c r="E78" s="4">
        <v>89844</v>
      </c>
    </row>
    <row r="79" spans="1:5" x14ac:dyDescent="0.25">
      <c r="A79" s="2">
        <v>40948</v>
      </c>
      <c r="B79" s="3" t="s">
        <v>8</v>
      </c>
      <c r="C79" s="3" t="s">
        <v>6</v>
      </c>
      <c r="D79" s="3" t="s">
        <v>26</v>
      </c>
      <c r="E79" s="4">
        <v>143372</v>
      </c>
    </row>
    <row r="80" spans="1:5" x14ac:dyDescent="0.25">
      <c r="A80" s="2">
        <v>28662</v>
      </c>
      <c r="B80" s="3" t="s">
        <v>8</v>
      </c>
      <c r="C80" s="3" t="s">
        <v>13</v>
      </c>
      <c r="D80" s="3" t="s">
        <v>28</v>
      </c>
      <c r="E80" s="4">
        <v>110336</v>
      </c>
    </row>
    <row r="81" spans="1:5" x14ac:dyDescent="0.25">
      <c r="A81" s="2">
        <v>41811</v>
      </c>
      <c r="B81" s="3" t="s">
        <v>8</v>
      </c>
      <c r="C81" s="3" t="s">
        <v>6</v>
      </c>
      <c r="D81" s="3" t="s">
        <v>24</v>
      </c>
      <c r="E81" s="4">
        <v>112194</v>
      </c>
    </row>
    <row r="82" spans="1:5" x14ac:dyDescent="0.25">
      <c r="A82" s="2">
        <v>39801</v>
      </c>
      <c r="B82" s="3" t="s">
        <v>8</v>
      </c>
      <c r="C82" s="3" t="s">
        <v>6</v>
      </c>
      <c r="D82" s="3" t="s">
        <v>29</v>
      </c>
      <c r="E82" s="4">
        <v>128089</v>
      </c>
    </row>
    <row r="83" spans="1:5" x14ac:dyDescent="0.25">
      <c r="A83" s="2">
        <v>40100</v>
      </c>
      <c r="B83" s="3" t="s">
        <v>8</v>
      </c>
      <c r="C83" s="3" t="s">
        <v>6</v>
      </c>
      <c r="D83" s="3" t="s">
        <v>25</v>
      </c>
      <c r="E83" s="4">
        <v>149567</v>
      </c>
    </row>
    <row r="84" spans="1:5" x14ac:dyDescent="0.25">
      <c r="A84" s="2">
        <v>38837</v>
      </c>
      <c r="B84" s="3" t="s">
        <v>8</v>
      </c>
      <c r="C84" s="3" t="s">
        <v>6</v>
      </c>
      <c r="D84" s="3" t="s">
        <v>24</v>
      </c>
      <c r="E84" s="4">
        <v>137748</v>
      </c>
    </row>
    <row r="85" spans="1:5" x14ac:dyDescent="0.25">
      <c r="A85" s="2">
        <v>27706</v>
      </c>
      <c r="B85" s="3" t="s">
        <v>8</v>
      </c>
      <c r="C85" s="3" t="s">
        <v>9</v>
      </c>
      <c r="D85" s="3" t="s">
        <v>25</v>
      </c>
      <c r="E85" s="4">
        <v>92851</v>
      </c>
    </row>
    <row r="86" spans="1:5" x14ac:dyDescent="0.25">
      <c r="A86" s="2">
        <v>28808</v>
      </c>
      <c r="B86" s="3" t="s">
        <v>8</v>
      </c>
      <c r="C86" s="3" t="s">
        <v>6</v>
      </c>
      <c r="D86" s="3" t="s">
        <v>23</v>
      </c>
      <c r="E86" s="4">
        <v>99973</v>
      </c>
    </row>
    <row r="87" spans="1:5" x14ac:dyDescent="0.25">
      <c r="A87" s="2">
        <v>30654</v>
      </c>
      <c r="B87" s="3" t="s">
        <v>8</v>
      </c>
      <c r="C87" s="3" t="s">
        <v>13</v>
      </c>
      <c r="D87" s="3" t="s">
        <v>26</v>
      </c>
      <c r="E87" s="4">
        <v>84720</v>
      </c>
    </row>
    <row r="88" spans="1:5" x14ac:dyDescent="0.25">
      <c r="A88" s="2">
        <v>30554</v>
      </c>
      <c r="B88" s="3" t="s">
        <v>5</v>
      </c>
      <c r="C88" s="3" t="s">
        <v>6</v>
      </c>
      <c r="D88" s="3" t="s">
        <v>26</v>
      </c>
      <c r="E88" s="4">
        <v>99299</v>
      </c>
    </row>
    <row r="89" spans="1:5" x14ac:dyDescent="0.25">
      <c r="A89" s="2">
        <v>29127</v>
      </c>
      <c r="B89" s="3" t="s">
        <v>8</v>
      </c>
      <c r="C89" s="3" t="s">
        <v>13</v>
      </c>
      <c r="D89" s="3" t="s">
        <v>29</v>
      </c>
      <c r="E89" s="4">
        <v>130297</v>
      </c>
    </row>
    <row r="90" spans="1:5" x14ac:dyDescent="0.25">
      <c r="A90" s="2">
        <v>40181</v>
      </c>
      <c r="B90" s="3" t="s">
        <v>8</v>
      </c>
      <c r="C90" s="3" t="s">
        <v>14</v>
      </c>
      <c r="D90" s="3" t="s">
        <v>26</v>
      </c>
      <c r="E90" s="4">
        <v>120876</v>
      </c>
    </row>
    <row r="91" spans="1:5" x14ac:dyDescent="0.25">
      <c r="A91" s="2">
        <v>38982</v>
      </c>
      <c r="B91" s="3" t="s">
        <v>5</v>
      </c>
      <c r="C91" s="3" t="s">
        <v>6</v>
      </c>
      <c r="D91" s="3" t="s">
        <v>27</v>
      </c>
      <c r="E91" s="4">
        <v>88605</v>
      </c>
    </row>
    <row r="92" spans="1:5" x14ac:dyDescent="0.25">
      <c r="A92" s="2">
        <v>40819</v>
      </c>
      <c r="B92" s="3" t="s">
        <v>5</v>
      </c>
      <c r="C92" s="3" t="s">
        <v>6</v>
      </c>
      <c r="D92" s="3" t="s">
        <v>27</v>
      </c>
      <c r="E92" s="4">
        <v>142904</v>
      </c>
    </row>
    <row r="93" spans="1:5" x14ac:dyDescent="0.25">
      <c r="A93" s="2">
        <v>39524</v>
      </c>
      <c r="B93" s="3" t="s">
        <v>8</v>
      </c>
      <c r="C93" s="3" t="s">
        <v>21</v>
      </c>
      <c r="D93" s="3" t="s">
        <v>26</v>
      </c>
      <c r="E93" s="4">
        <v>93564</v>
      </c>
    </row>
    <row r="94" spans="1:5" x14ac:dyDescent="0.25">
      <c r="A94" s="2">
        <v>42276</v>
      </c>
      <c r="B94" s="3" t="s">
        <v>8</v>
      </c>
      <c r="C94" s="3" t="s">
        <v>6</v>
      </c>
      <c r="D94" s="3" t="s">
        <v>28</v>
      </c>
      <c r="E94" s="4">
        <v>82983</v>
      </c>
    </row>
    <row r="95" spans="1:5" x14ac:dyDescent="0.25">
      <c r="A95" s="2">
        <v>39594</v>
      </c>
      <c r="B95" s="3" t="s">
        <v>8</v>
      </c>
      <c r="C95" s="3" t="s">
        <v>7</v>
      </c>
      <c r="D95" s="3" t="s">
        <v>27</v>
      </c>
      <c r="E95" s="4">
        <v>119698</v>
      </c>
    </row>
    <row r="96" spans="1:5" x14ac:dyDescent="0.25">
      <c r="A96" s="2">
        <v>29673</v>
      </c>
      <c r="B96" s="3" t="s">
        <v>8</v>
      </c>
      <c r="C96" s="3" t="s">
        <v>16</v>
      </c>
      <c r="D96" s="3" t="s">
        <v>26</v>
      </c>
      <c r="E96" s="4">
        <v>135400</v>
      </c>
    </row>
    <row r="97" spans="1:5" x14ac:dyDescent="0.25">
      <c r="A97" s="2">
        <v>29478</v>
      </c>
      <c r="B97" s="3" t="s">
        <v>8</v>
      </c>
      <c r="C97" s="3" t="s">
        <v>6</v>
      </c>
      <c r="D97" s="3" t="s">
        <v>24</v>
      </c>
      <c r="E97" s="4">
        <v>126454</v>
      </c>
    </row>
    <row r="98" spans="1:5" x14ac:dyDescent="0.25">
      <c r="A98" s="2">
        <v>28632</v>
      </c>
      <c r="B98" s="3" t="s">
        <v>5</v>
      </c>
      <c r="C98" s="3" t="s">
        <v>6</v>
      </c>
      <c r="D98" s="3" t="s">
        <v>28</v>
      </c>
      <c r="E98" s="4">
        <v>138087</v>
      </c>
    </row>
    <row r="99" spans="1:5" x14ac:dyDescent="0.25">
      <c r="A99" s="2">
        <v>28433</v>
      </c>
      <c r="B99" s="3" t="s">
        <v>5</v>
      </c>
      <c r="C99" s="3" t="s">
        <v>16</v>
      </c>
      <c r="D99" s="3" t="s">
        <v>23</v>
      </c>
      <c r="E99" s="4">
        <v>113653</v>
      </c>
    </row>
    <row r="100" spans="1:5" x14ac:dyDescent="0.25">
      <c r="A100" s="2">
        <v>38911</v>
      </c>
      <c r="B100" s="3" t="s">
        <v>8</v>
      </c>
      <c r="C100" s="3" t="s">
        <v>6</v>
      </c>
      <c r="D100" s="3" t="s">
        <v>30</v>
      </c>
      <c r="E100" s="4">
        <v>104766</v>
      </c>
    </row>
    <row r="101" spans="1:5" x14ac:dyDescent="0.25">
      <c r="A101" s="2">
        <v>40413</v>
      </c>
      <c r="B101" s="3" t="s">
        <v>8</v>
      </c>
      <c r="C101" s="3" t="s">
        <v>17</v>
      </c>
      <c r="D101" s="3" t="s">
        <v>30</v>
      </c>
      <c r="E101" s="4">
        <v>92576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50" zoomScaleNormal="150" workbookViewId="0">
      <selection activeCell="M20" sqref="M20"/>
    </sheetView>
  </sheetViews>
  <sheetFormatPr defaultRowHeight="15" x14ac:dyDescent="0.25"/>
  <cols>
    <col min="1" max="1" width="19" customWidth="1"/>
    <col min="2" max="2" width="12.75" bestFit="1" customWidth="1"/>
  </cols>
  <sheetData>
    <row r="1" spans="1:2" x14ac:dyDescent="0.25">
      <c r="A1" t="s">
        <v>178</v>
      </c>
      <c r="B1" s="3"/>
    </row>
    <row r="2" spans="1:2" x14ac:dyDescent="0.25">
      <c r="A2" t="s">
        <v>179</v>
      </c>
      <c r="B2" s="3"/>
    </row>
    <row r="3" spans="1:2" x14ac:dyDescent="0.25">
      <c r="A3" s="3"/>
      <c r="B3" s="3"/>
    </row>
    <row r="4" spans="1:2" x14ac:dyDescent="0.25">
      <c r="A4" s="5" t="s">
        <v>53</v>
      </c>
      <c r="B4" s="1" t="s">
        <v>54</v>
      </c>
    </row>
    <row r="5" spans="1:2" x14ac:dyDescent="0.25">
      <c r="A5" s="9" t="s">
        <v>55</v>
      </c>
      <c r="B5" s="37">
        <v>70700</v>
      </c>
    </row>
    <row r="6" spans="1:2" x14ac:dyDescent="0.25">
      <c r="A6" s="9" t="s">
        <v>56</v>
      </c>
      <c r="B6" s="37">
        <v>65800</v>
      </c>
    </row>
    <row r="7" spans="1:2" x14ac:dyDescent="0.25">
      <c r="A7" s="9" t="s">
        <v>57</v>
      </c>
      <c r="B7" s="37">
        <v>63700</v>
      </c>
    </row>
    <row r="8" spans="1:2" x14ac:dyDescent="0.25">
      <c r="A8" s="9" t="s">
        <v>58</v>
      </c>
      <c r="B8" s="37">
        <v>62700</v>
      </c>
    </row>
    <row r="9" spans="1:2" x14ac:dyDescent="0.25">
      <c r="A9" s="9" t="s">
        <v>59</v>
      </c>
      <c r="B9" s="37">
        <v>60400</v>
      </c>
    </row>
    <row r="10" spans="1:2" x14ac:dyDescent="0.25">
      <c r="A10" s="9" t="s">
        <v>60</v>
      </c>
      <c r="B10" s="37">
        <v>53900</v>
      </c>
    </row>
    <row r="11" spans="1:2" x14ac:dyDescent="0.25">
      <c r="A11" s="9" t="s">
        <v>61</v>
      </c>
      <c r="B11" s="38">
        <v>47000</v>
      </c>
    </row>
    <row r="12" spans="1:2" x14ac:dyDescent="0.25">
      <c r="A12" s="3"/>
      <c r="B12" s="39">
        <f>SUM(B5:B11)</f>
        <v>424200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136" zoomScaleNormal="136" workbookViewId="0">
      <selection activeCell="M21" sqref="M21"/>
    </sheetView>
  </sheetViews>
  <sheetFormatPr defaultRowHeight="15" x14ac:dyDescent="0.25"/>
  <cols>
    <col min="1" max="5" width="13.75" style="3" customWidth="1"/>
    <col min="7" max="7" width="12.875" customWidth="1"/>
    <col min="8" max="9" width="10.375" customWidth="1"/>
    <col min="10" max="10" width="11.3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9" t="s">
        <v>205</v>
      </c>
    </row>
    <row r="2" spans="1:10" x14ac:dyDescent="0.25">
      <c r="A2" s="2">
        <v>41799</v>
      </c>
      <c r="B2" s="3" t="s">
        <v>5</v>
      </c>
      <c r="C2" s="3" t="s">
        <v>6</v>
      </c>
      <c r="D2" s="3" t="s">
        <v>24</v>
      </c>
      <c r="E2" s="4">
        <v>92913</v>
      </c>
    </row>
    <row r="3" spans="1:10" x14ac:dyDescent="0.25">
      <c r="A3" s="2">
        <v>28276</v>
      </c>
      <c r="B3" s="3" t="s">
        <v>5</v>
      </c>
      <c r="C3" s="3" t="s">
        <v>7</v>
      </c>
      <c r="D3" s="3" t="s">
        <v>29</v>
      </c>
      <c r="E3" s="4">
        <v>131119</v>
      </c>
      <c r="G3" s="32" t="s">
        <v>203</v>
      </c>
      <c r="H3" s="32" t="s">
        <v>1</v>
      </c>
    </row>
    <row r="4" spans="1:10" x14ac:dyDescent="0.25">
      <c r="A4" s="2">
        <v>29111</v>
      </c>
      <c r="B4" s="3" t="s">
        <v>8</v>
      </c>
      <c r="C4" s="3" t="s">
        <v>6</v>
      </c>
      <c r="D4" s="3" t="s">
        <v>29</v>
      </c>
      <c r="E4" s="4">
        <v>93486</v>
      </c>
      <c r="G4" s="32" t="s">
        <v>3</v>
      </c>
      <c r="H4" t="s">
        <v>5</v>
      </c>
      <c r="I4" t="s">
        <v>8</v>
      </c>
      <c r="J4" t="s">
        <v>202</v>
      </c>
    </row>
    <row r="5" spans="1:10" x14ac:dyDescent="0.25">
      <c r="A5" s="2">
        <v>40480</v>
      </c>
      <c r="B5" s="3" t="s">
        <v>5</v>
      </c>
      <c r="C5" s="3" t="s">
        <v>6</v>
      </c>
      <c r="D5" s="3" t="s">
        <v>24</v>
      </c>
      <c r="E5" s="4">
        <v>129041</v>
      </c>
      <c r="G5" t="s">
        <v>25</v>
      </c>
      <c r="H5" s="33">
        <v>434283</v>
      </c>
      <c r="I5" s="33">
        <v>982651</v>
      </c>
      <c r="J5" s="33">
        <v>1416934</v>
      </c>
    </row>
    <row r="6" spans="1:10" x14ac:dyDescent="0.25">
      <c r="A6" s="2">
        <v>30171</v>
      </c>
      <c r="B6" s="3" t="s">
        <v>8</v>
      </c>
      <c r="C6" s="3" t="s">
        <v>9</v>
      </c>
      <c r="D6" s="3" t="s">
        <v>29</v>
      </c>
      <c r="E6" s="4">
        <v>110332</v>
      </c>
      <c r="G6" t="s">
        <v>28</v>
      </c>
      <c r="H6" s="33">
        <v>817241</v>
      </c>
      <c r="I6" s="33">
        <v>611211</v>
      </c>
      <c r="J6" s="33">
        <v>1428452</v>
      </c>
    </row>
    <row r="7" spans="1:10" x14ac:dyDescent="0.25">
      <c r="A7" s="2">
        <v>40157</v>
      </c>
      <c r="B7" s="3" t="s">
        <v>5</v>
      </c>
      <c r="C7" s="3" t="s">
        <v>10</v>
      </c>
      <c r="D7" s="3" t="s">
        <v>27</v>
      </c>
      <c r="E7" s="4">
        <v>142358</v>
      </c>
      <c r="G7" t="s">
        <v>27</v>
      </c>
      <c r="H7" s="33">
        <v>968146</v>
      </c>
      <c r="I7" s="33">
        <v>484290</v>
      </c>
      <c r="J7" s="33">
        <v>1452436</v>
      </c>
    </row>
    <row r="8" spans="1:10" x14ac:dyDescent="0.25">
      <c r="A8" s="2">
        <v>41435</v>
      </c>
      <c r="B8" s="3" t="s">
        <v>8</v>
      </c>
      <c r="C8" s="3" t="s">
        <v>6</v>
      </c>
      <c r="D8" s="3" t="s">
        <v>30</v>
      </c>
      <c r="E8" s="4">
        <v>123762</v>
      </c>
      <c r="G8" t="s">
        <v>23</v>
      </c>
      <c r="H8" s="33">
        <v>642769</v>
      </c>
      <c r="I8" s="33">
        <v>813393</v>
      </c>
      <c r="J8" s="33">
        <v>1456162</v>
      </c>
    </row>
    <row r="9" spans="1:10" x14ac:dyDescent="0.25">
      <c r="A9" s="2">
        <v>39261</v>
      </c>
      <c r="B9" s="3" t="s">
        <v>8</v>
      </c>
      <c r="C9" s="3" t="s">
        <v>11</v>
      </c>
      <c r="D9" s="3" t="s">
        <v>25</v>
      </c>
      <c r="E9" s="4">
        <v>76322</v>
      </c>
      <c r="G9" t="s">
        <v>26</v>
      </c>
      <c r="H9" s="33">
        <v>438535</v>
      </c>
      <c r="I9" s="33">
        <v>999507</v>
      </c>
      <c r="J9" s="33">
        <v>1438042</v>
      </c>
    </row>
    <row r="10" spans="1:10" x14ac:dyDescent="0.25">
      <c r="A10" s="2">
        <v>39310</v>
      </c>
      <c r="B10" s="3" t="s">
        <v>8</v>
      </c>
      <c r="C10" s="3" t="s">
        <v>9</v>
      </c>
      <c r="D10" s="3" t="s">
        <v>28</v>
      </c>
      <c r="E10" s="4">
        <v>101768</v>
      </c>
      <c r="G10" t="s">
        <v>24</v>
      </c>
      <c r="H10" s="33">
        <v>600776</v>
      </c>
      <c r="I10" s="33">
        <v>722624</v>
      </c>
      <c r="J10" s="33">
        <v>1323400</v>
      </c>
    </row>
    <row r="11" spans="1:10" x14ac:dyDescent="0.25">
      <c r="A11" s="2">
        <v>27757</v>
      </c>
      <c r="B11" s="3" t="s">
        <v>5</v>
      </c>
      <c r="C11" s="3" t="s">
        <v>6</v>
      </c>
      <c r="D11" s="3" t="s">
        <v>26</v>
      </c>
      <c r="E11" s="4">
        <v>130909</v>
      </c>
      <c r="G11" t="s">
        <v>30</v>
      </c>
      <c r="H11" s="33">
        <v>272433</v>
      </c>
      <c r="I11" s="33">
        <v>1106344</v>
      </c>
      <c r="J11" s="33">
        <v>1378777</v>
      </c>
    </row>
    <row r="12" spans="1:10" x14ac:dyDescent="0.25">
      <c r="A12" s="2">
        <v>29146</v>
      </c>
      <c r="B12" s="3" t="s">
        <v>8</v>
      </c>
      <c r="C12" s="3" t="s">
        <v>12</v>
      </c>
      <c r="D12" s="3" t="s">
        <v>23</v>
      </c>
      <c r="E12" s="4">
        <v>144323</v>
      </c>
      <c r="G12" t="s">
        <v>29</v>
      </c>
      <c r="H12" s="33">
        <v>687063</v>
      </c>
      <c r="I12" s="33">
        <v>749075</v>
      </c>
      <c r="J12" s="33">
        <v>1436138</v>
      </c>
    </row>
    <row r="13" spans="1:10" x14ac:dyDescent="0.25">
      <c r="A13" s="2">
        <v>28649</v>
      </c>
      <c r="B13" s="3" t="s">
        <v>5</v>
      </c>
      <c r="C13" s="3" t="s">
        <v>10</v>
      </c>
      <c r="D13" s="3" t="s">
        <v>24</v>
      </c>
      <c r="E13" s="4">
        <v>76558</v>
      </c>
      <c r="G13" t="s">
        <v>202</v>
      </c>
      <c r="H13" s="33">
        <v>4861246</v>
      </c>
      <c r="I13" s="33">
        <v>6469095</v>
      </c>
      <c r="J13" s="33">
        <v>11330341</v>
      </c>
    </row>
    <row r="14" spans="1:10" x14ac:dyDescent="0.25">
      <c r="A14" s="2">
        <v>39268</v>
      </c>
      <c r="B14" s="3" t="s">
        <v>5</v>
      </c>
      <c r="C14" s="3" t="s">
        <v>6</v>
      </c>
      <c r="D14" s="3" t="s">
        <v>26</v>
      </c>
      <c r="E14" s="4">
        <v>112438</v>
      </c>
    </row>
    <row r="15" spans="1:10" x14ac:dyDescent="0.25">
      <c r="A15" s="2">
        <v>38905</v>
      </c>
      <c r="B15" s="3" t="s">
        <v>5</v>
      </c>
      <c r="C15" s="3" t="s">
        <v>6</v>
      </c>
      <c r="D15" s="3" t="s">
        <v>29</v>
      </c>
      <c r="E15" s="4">
        <v>90075</v>
      </c>
    </row>
    <row r="16" spans="1:10" x14ac:dyDescent="0.25">
      <c r="A16" s="2">
        <v>28798</v>
      </c>
      <c r="B16" s="3" t="s">
        <v>8</v>
      </c>
      <c r="C16" s="3" t="s">
        <v>6</v>
      </c>
      <c r="D16" s="3" t="s">
        <v>25</v>
      </c>
      <c r="E16" s="4">
        <v>128428</v>
      </c>
    </row>
    <row r="17" spans="1:5" x14ac:dyDescent="0.25">
      <c r="A17" s="2">
        <v>41340</v>
      </c>
      <c r="B17" s="3" t="s">
        <v>8</v>
      </c>
      <c r="C17" s="3" t="s">
        <v>6</v>
      </c>
      <c r="D17" s="3" t="s">
        <v>23</v>
      </c>
      <c r="E17" s="4">
        <v>127632</v>
      </c>
    </row>
    <row r="18" spans="1:5" x14ac:dyDescent="0.25">
      <c r="A18" s="2">
        <v>39395</v>
      </c>
      <c r="B18" s="3" t="s">
        <v>5</v>
      </c>
      <c r="C18" s="3" t="s">
        <v>6</v>
      </c>
      <c r="D18" s="3" t="s">
        <v>23</v>
      </c>
      <c r="E18" s="4">
        <v>129093</v>
      </c>
    </row>
    <row r="19" spans="1:5" x14ac:dyDescent="0.25">
      <c r="A19" s="2">
        <v>39648</v>
      </c>
      <c r="B19" s="3" t="s">
        <v>5</v>
      </c>
      <c r="C19" s="3" t="s">
        <v>6</v>
      </c>
      <c r="D19" s="3" t="s">
        <v>28</v>
      </c>
      <c r="E19" s="4">
        <v>75353</v>
      </c>
    </row>
    <row r="20" spans="1:5" x14ac:dyDescent="0.25">
      <c r="A20" s="2">
        <v>27262</v>
      </c>
      <c r="B20" s="3" t="s">
        <v>8</v>
      </c>
      <c r="C20" s="3" t="s">
        <v>10</v>
      </c>
      <c r="D20" s="3" t="s">
        <v>23</v>
      </c>
      <c r="E20" s="4">
        <v>81511</v>
      </c>
    </row>
    <row r="21" spans="1:5" x14ac:dyDescent="0.25">
      <c r="A21" s="2">
        <v>30812</v>
      </c>
      <c r="B21" s="3" t="s">
        <v>5</v>
      </c>
      <c r="C21" s="3" t="s">
        <v>7</v>
      </c>
      <c r="D21" s="3" t="s">
        <v>25</v>
      </c>
      <c r="E21" s="4">
        <v>113408</v>
      </c>
    </row>
    <row r="22" spans="1:5" x14ac:dyDescent="0.25">
      <c r="A22" s="2">
        <v>39466</v>
      </c>
      <c r="B22" s="3" t="s">
        <v>8</v>
      </c>
      <c r="C22" s="3" t="s">
        <v>13</v>
      </c>
      <c r="D22" s="3" t="s">
        <v>24</v>
      </c>
      <c r="E22" s="4">
        <v>134278</v>
      </c>
    </row>
    <row r="23" spans="1:5" x14ac:dyDescent="0.25">
      <c r="A23" s="2">
        <v>29908</v>
      </c>
      <c r="B23" s="3" t="s">
        <v>5</v>
      </c>
      <c r="C23" s="3" t="s">
        <v>14</v>
      </c>
      <c r="D23" s="3" t="s">
        <v>29</v>
      </c>
      <c r="E23" s="4">
        <v>119686</v>
      </c>
    </row>
    <row r="24" spans="1:5" x14ac:dyDescent="0.25">
      <c r="A24" s="2">
        <v>41135</v>
      </c>
      <c r="B24" s="3" t="s">
        <v>8</v>
      </c>
      <c r="C24" s="3" t="s">
        <v>6</v>
      </c>
      <c r="D24" s="3" t="s">
        <v>29</v>
      </c>
      <c r="E24" s="4">
        <v>106283</v>
      </c>
    </row>
    <row r="25" spans="1:5" x14ac:dyDescent="0.25">
      <c r="A25" s="2">
        <v>30405</v>
      </c>
      <c r="B25" s="3" t="s">
        <v>8</v>
      </c>
      <c r="C25" s="3" t="s">
        <v>6</v>
      </c>
      <c r="D25" s="3" t="s">
        <v>30</v>
      </c>
      <c r="E25" s="4">
        <v>118796</v>
      </c>
    </row>
    <row r="26" spans="1:5" x14ac:dyDescent="0.25">
      <c r="A26" s="2">
        <v>30461</v>
      </c>
      <c r="B26" s="3" t="s">
        <v>5</v>
      </c>
      <c r="C26" s="3" t="s">
        <v>6</v>
      </c>
      <c r="D26" s="3" t="s">
        <v>29</v>
      </c>
      <c r="E26" s="4">
        <v>111952</v>
      </c>
    </row>
    <row r="27" spans="1:5" x14ac:dyDescent="0.25">
      <c r="A27" s="2">
        <v>40254</v>
      </c>
      <c r="B27" s="3" t="s">
        <v>8</v>
      </c>
      <c r="C27" s="3" t="s">
        <v>6</v>
      </c>
      <c r="D27" s="3" t="s">
        <v>25</v>
      </c>
      <c r="E27" s="4">
        <v>108512</v>
      </c>
    </row>
    <row r="28" spans="1:5" x14ac:dyDescent="0.25">
      <c r="A28" s="2">
        <v>39941</v>
      </c>
      <c r="B28" s="3" t="s">
        <v>8</v>
      </c>
      <c r="C28" s="3" t="s">
        <v>6</v>
      </c>
      <c r="D28" s="3" t="s">
        <v>26</v>
      </c>
      <c r="E28" s="4">
        <v>102283</v>
      </c>
    </row>
    <row r="29" spans="1:5" x14ac:dyDescent="0.25">
      <c r="A29" s="2">
        <v>27460</v>
      </c>
      <c r="B29" s="3" t="s">
        <v>5</v>
      </c>
      <c r="C29" s="3" t="s">
        <v>15</v>
      </c>
      <c r="D29" s="3" t="s">
        <v>27</v>
      </c>
      <c r="E29" s="4">
        <v>137710</v>
      </c>
    </row>
    <row r="30" spans="1:5" x14ac:dyDescent="0.25">
      <c r="A30" s="2">
        <v>29086</v>
      </c>
      <c r="B30" s="3" t="s">
        <v>5</v>
      </c>
      <c r="C30" s="3" t="s">
        <v>10</v>
      </c>
      <c r="D30" s="3" t="s">
        <v>29</v>
      </c>
      <c r="E30" s="4">
        <v>115531</v>
      </c>
    </row>
    <row r="31" spans="1:5" x14ac:dyDescent="0.25">
      <c r="A31" s="2">
        <v>41338</v>
      </c>
      <c r="B31" s="3" t="s">
        <v>5</v>
      </c>
      <c r="C31" s="3" t="s">
        <v>6</v>
      </c>
      <c r="D31" s="3" t="s">
        <v>27</v>
      </c>
      <c r="E31" s="4">
        <v>103261</v>
      </c>
    </row>
    <row r="32" spans="1:5" x14ac:dyDescent="0.25">
      <c r="A32" s="2">
        <v>39407</v>
      </c>
      <c r="B32" s="3" t="s">
        <v>8</v>
      </c>
      <c r="C32" s="3" t="s">
        <v>16</v>
      </c>
      <c r="D32" s="3" t="s">
        <v>24</v>
      </c>
      <c r="E32" s="4">
        <v>106481</v>
      </c>
    </row>
    <row r="33" spans="1:5" x14ac:dyDescent="0.25">
      <c r="A33" s="2">
        <v>40584</v>
      </c>
      <c r="B33" s="3" t="s">
        <v>8</v>
      </c>
      <c r="C33" s="3" t="s">
        <v>16</v>
      </c>
      <c r="D33" s="3" t="s">
        <v>28</v>
      </c>
      <c r="E33" s="4">
        <v>77871</v>
      </c>
    </row>
    <row r="34" spans="1:5" x14ac:dyDescent="0.25">
      <c r="A34" s="2">
        <v>40115</v>
      </c>
      <c r="B34" s="3" t="s">
        <v>5</v>
      </c>
      <c r="C34" s="3" t="s">
        <v>9</v>
      </c>
      <c r="D34" s="3" t="s">
        <v>24</v>
      </c>
      <c r="E34" s="4">
        <v>79886</v>
      </c>
    </row>
    <row r="35" spans="1:5" x14ac:dyDescent="0.25">
      <c r="A35" s="2">
        <v>27573</v>
      </c>
      <c r="B35" s="3" t="s">
        <v>5</v>
      </c>
      <c r="C35" s="3" t="s">
        <v>17</v>
      </c>
      <c r="D35" s="3" t="s">
        <v>27</v>
      </c>
      <c r="E35" s="4">
        <v>125057</v>
      </c>
    </row>
    <row r="36" spans="1:5" x14ac:dyDescent="0.25">
      <c r="A36" s="2">
        <v>30737</v>
      </c>
      <c r="B36" s="3" t="s">
        <v>5</v>
      </c>
      <c r="C36" s="3" t="s">
        <v>7</v>
      </c>
      <c r="D36" s="3" t="s">
        <v>28</v>
      </c>
      <c r="E36" s="4">
        <v>102952</v>
      </c>
    </row>
    <row r="37" spans="1:5" x14ac:dyDescent="0.25">
      <c r="A37" s="2">
        <v>39924</v>
      </c>
      <c r="B37" s="3" t="s">
        <v>5</v>
      </c>
      <c r="C37" s="3" t="s">
        <v>6</v>
      </c>
      <c r="D37" s="3" t="s">
        <v>28</v>
      </c>
      <c r="E37" s="4">
        <v>130307</v>
      </c>
    </row>
    <row r="38" spans="1:5" x14ac:dyDescent="0.25">
      <c r="A38" s="2">
        <v>40334</v>
      </c>
      <c r="B38" s="3" t="s">
        <v>5</v>
      </c>
      <c r="C38" s="3" t="s">
        <v>6</v>
      </c>
      <c r="D38" s="3" t="s">
        <v>26</v>
      </c>
      <c r="E38" s="4">
        <v>95889</v>
      </c>
    </row>
    <row r="39" spans="1:5" x14ac:dyDescent="0.25">
      <c r="A39" s="2">
        <v>39095</v>
      </c>
      <c r="B39" s="3" t="s">
        <v>5</v>
      </c>
      <c r="C39" s="3" t="s">
        <v>18</v>
      </c>
      <c r="D39" s="3" t="s">
        <v>28</v>
      </c>
      <c r="E39" s="4">
        <v>141220</v>
      </c>
    </row>
    <row r="40" spans="1:5" x14ac:dyDescent="0.25">
      <c r="A40" s="2">
        <v>42299</v>
      </c>
      <c r="B40" s="3" t="s">
        <v>8</v>
      </c>
      <c r="C40" s="3" t="s">
        <v>6</v>
      </c>
      <c r="D40" s="3" t="s">
        <v>27</v>
      </c>
      <c r="E40" s="4">
        <v>135014</v>
      </c>
    </row>
    <row r="41" spans="1:5" x14ac:dyDescent="0.25">
      <c r="A41" s="2">
        <v>39377</v>
      </c>
      <c r="B41" s="3" t="s">
        <v>8</v>
      </c>
      <c r="C41" s="3" t="s">
        <v>19</v>
      </c>
      <c r="D41" s="3" t="s">
        <v>24</v>
      </c>
      <c r="E41" s="4">
        <v>105469</v>
      </c>
    </row>
    <row r="42" spans="1:5" x14ac:dyDescent="0.25">
      <c r="A42" s="2">
        <v>39549</v>
      </c>
      <c r="B42" s="3" t="s">
        <v>8</v>
      </c>
      <c r="C42" s="3" t="s">
        <v>6</v>
      </c>
      <c r="D42" s="3" t="s">
        <v>25</v>
      </c>
      <c r="E42" s="4">
        <v>83444</v>
      </c>
    </row>
    <row r="43" spans="1:5" x14ac:dyDescent="0.25">
      <c r="A43" s="2">
        <v>29325</v>
      </c>
      <c r="B43" s="3" t="s">
        <v>8</v>
      </c>
      <c r="C43" s="3" t="s">
        <v>20</v>
      </c>
      <c r="D43" s="3" t="s">
        <v>26</v>
      </c>
      <c r="E43" s="4">
        <v>126418</v>
      </c>
    </row>
    <row r="44" spans="1:5" x14ac:dyDescent="0.25">
      <c r="A44" s="2">
        <v>40368</v>
      </c>
      <c r="B44" s="3" t="s">
        <v>8</v>
      </c>
      <c r="C44" s="3" t="s">
        <v>6</v>
      </c>
      <c r="D44" s="3" t="s">
        <v>29</v>
      </c>
      <c r="E44" s="4">
        <v>97099</v>
      </c>
    </row>
    <row r="45" spans="1:5" x14ac:dyDescent="0.25">
      <c r="A45" s="2">
        <v>28531</v>
      </c>
      <c r="B45" s="3" t="s">
        <v>5</v>
      </c>
      <c r="C45" s="3" t="s">
        <v>13</v>
      </c>
      <c r="D45" s="3" t="s">
        <v>23</v>
      </c>
      <c r="E45" s="4">
        <v>134443</v>
      </c>
    </row>
    <row r="46" spans="1:5" x14ac:dyDescent="0.25">
      <c r="A46" s="2">
        <v>29360</v>
      </c>
      <c r="B46" s="3" t="s">
        <v>8</v>
      </c>
      <c r="C46" s="3" t="s">
        <v>6</v>
      </c>
      <c r="D46" s="3" t="s">
        <v>27</v>
      </c>
      <c r="E46" s="4">
        <v>137983</v>
      </c>
    </row>
    <row r="47" spans="1:5" x14ac:dyDescent="0.25">
      <c r="A47" s="2">
        <v>28669</v>
      </c>
      <c r="B47" s="3" t="s">
        <v>5</v>
      </c>
      <c r="C47" s="3" t="s">
        <v>6</v>
      </c>
      <c r="D47" s="3" t="s">
        <v>28</v>
      </c>
      <c r="E47" s="4">
        <v>83658</v>
      </c>
    </row>
    <row r="48" spans="1:5" x14ac:dyDescent="0.25">
      <c r="A48" s="2">
        <v>40042</v>
      </c>
      <c r="B48" s="3" t="s">
        <v>8</v>
      </c>
      <c r="C48" s="3" t="s">
        <v>6</v>
      </c>
      <c r="D48" s="3" t="s">
        <v>23</v>
      </c>
      <c r="E48" s="4">
        <v>86231</v>
      </c>
    </row>
    <row r="49" spans="1:5" x14ac:dyDescent="0.25">
      <c r="A49" s="2">
        <v>27108</v>
      </c>
      <c r="B49" s="3" t="s">
        <v>5</v>
      </c>
      <c r="C49" s="3" t="s">
        <v>6</v>
      </c>
      <c r="D49" s="3" t="s">
        <v>27</v>
      </c>
      <c r="E49" s="4">
        <v>81250</v>
      </c>
    </row>
    <row r="50" spans="1:5" x14ac:dyDescent="0.25">
      <c r="A50" s="2">
        <v>26693</v>
      </c>
      <c r="B50" s="3" t="s">
        <v>8</v>
      </c>
      <c r="C50" s="3" t="s">
        <v>6</v>
      </c>
      <c r="D50" s="3" t="s">
        <v>23</v>
      </c>
      <c r="E50" s="4">
        <v>134264</v>
      </c>
    </row>
    <row r="51" spans="1:5" x14ac:dyDescent="0.25">
      <c r="A51" s="2">
        <v>38654</v>
      </c>
      <c r="B51" s="3" t="s">
        <v>5</v>
      </c>
      <c r="C51" s="3" t="s">
        <v>6</v>
      </c>
      <c r="D51" s="3" t="s">
        <v>23</v>
      </c>
      <c r="E51" s="4">
        <v>145463</v>
      </c>
    </row>
    <row r="52" spans="1:5" x14ac:dyDescent="0.25">
      <c r="A52" s="2">
        <v>29623</v>
      </c>
      <c r="B52" s="3" t="s">
        <v>8</v>
      </c>
      <c r="C52" s="3" t="s">
        <v>6</v>
      </c>
      <c r="D52" s="3" t="s">
        <v>26</v>
      </c>
      <c r="E52" s="4">
        <v>98942</v>
      </c>
    </row>
    <row r="53" spans="1:5" x14ac:dyDescent="0.25">
      <c r="A53" s="2">
        <v>39012</v>
      </c>
      <c r="B53" s="3" t="s">
        <v>8</v>
      </c>
      <c r="C53" s="3" t="s">
        <v>6</v>
      </c>
      <c r="D53" s="3" t="s">
        <v>25</v>
      </c>
      <c r="E53" s="4">
        <v>135222</v>
      </c>
    </row>
    <row r="54" spans="1:5" x14ac:dyDescent="0.25">
      <c r="A54" s="2">
        <v>29969</v>
      </c>
      <c r="B54" s="3" t="s">
        <v>8</v>
      </c>
      <c r="C54" s="3" t="s">
        <v>6</v>
      </c>
      <c r="D54" s="3" t="s">
        <v>30</v>
      </c>
      <c r="E54" s="4">
        <v>138826</v>
      </c>
    </row>
    <row r="55" spans="1:5" x14ac:dyDescent="0.25">
      <c r="A55" s="2">
        <v>27175</v>
      </c>
      <c r="B55" s="3" t="s">
        <v>8</v>
      </c>
      <c r="C55" s="3" t="s">
        <v>6</v>
      </c>
      <c r="D55" s="3" t="s">
        <v>23</v>
      </c>
      <c r="E55" s="4">
        <v>139459</v>
      </c>
    </row>
    <row r="56" spans="1:5" x14ac:dyDescent="0.25">
      <c r="A56" s="2">
        <v>41703</v>
      </c>
      <c r="B56" s="3" t="s">
        <v>8</v>
      </c>
      <c r="C56" s="3" t="s">
        <v>10</v>
      </c>
      <c r="D56" s="3" t="s">
        <v>26</v>
      </c>
      <c r="E56" s="4">
        <v>93932</v>
      </c>
    </row>
    <row r="57" spans="1:5" x14ac:dyDescent="0.25">
      <c r="A57" s="2">
        <v>40930</v>
      </c>
      <c r="B57" s="3" t="s">
        <v>8</v>
      </c>
      <c r="C57" s="3" t="s">
        <v>6</v>
      </c>
      <c r="D57" s="3" t="s">
        <v>27</v>
      </c>
      <c r="E57" s="4">
        <v>91595</v>
      </c>
    </row>
    <row r="58" spans="1:5" x14ac:dyDescent="0.25">
      <c r="A58" s="2">
        <v>28896</v>
      </c>
      <c r="B58" s="3" t="s">
        <v>8</v>
      </c>
      <c r="C58" s="3" t="s">
        <v>21</v>
      </c>
      <c r="D58" s="3" t="s">
        <v>29</v>
      </c>
      <c r="E58" s="4">
        <v>83489</v>
      </c>
    </row>
    <row r="59" spans="1:5" x14ac:dyDescent="0.25">
      <c r="A59" s="2">
        <v>26056</v>
      </c>
      <c r="B59" s="3" t="s">
        <v>8</v>
      </c>
      <c r="C59" s="3" t="s">
        <v>10</v>
      </c>
      <c r="D59" s="3" t="s">
        <v>30</v>
      </c>
      <c r="E59" s="4">
        <v>98527</v>
      </c>
    </row>
    <row r="60" spans="1:5" x14ac:dyDescent="0.25">
      <c r="A60" s="2">
        <v>27586</v>
      </c>
      <c r="B60" s="3" t="s">
        <v>8</v>
      </c>
      <c r="C60" s="3" t="s">
        <v>9</v>
      </c>
      <c r="D60" s="3" t="s">
        <v>25</v>
      </c>
      <c r="E60" s="4">
        <v>86435</v>
      </c>
    </row>
    <row r="61" spans="1:5" x14ac:dyDescent="0.25">
      <c r="A61" s="2">
        <v>30584</v>
      </c>
      <c r="B61" s="3" t="s">
        <v>5</v>
      </c>
      <c r="C61" s="3" t="s">
        <v>6</v>
      </c>
      <c r="D61" s="3" t="s">
        <v>25</v>
      </c>
      <c r="E61" s="4">
        <v>87473</v>
      </c>
    </row>
    <row r="62" spans="1:5" x14ac:dyDescent="0.25">
      <c r="A62" s="2">
        <v>30206</v>
      </c>
      <c r="B62" s="3" t="s">
        <v>5</v>
      </c>
      <c r="C62" s="3" t="s">
        <v>6</v>
      </c>
      <c r="D62" s="3" t="s">
        <v>27</v>
      </c>
      <c r="E62" s="4">
        <v>147001</v>
      </c>
    </row>
    <row r="63" spans="1:5" x14ac:dyDescent="0.25">
      <c r="A63" s="2">
        <v>26820</v>
      </c>
      <c r="B63" s="3" t="s">
        <v>8</v>
      </c>
      <c r="C63" s="3" t="s">
        <v>6</v>
      </c>
      <c r="D63" s="3" t="s">
        <v>30</v>
      </c>
      <c r="E63" s="4">
        <v>98319</v>
      </c>
    </row>
    <row r="64" spans="1:5" x14ac:dyDescent="0.25">
      <c r="A64" s="2">
        <v>40704</v>
      </c>
      <c r="B64" s="3" t="s">
        <v>5</v>
      </c>
      <c r="C64" s="3" t="s">
        <v>18</v>
      </c>
      <c r="D64" s="3" t="s">
        <v>24</v>
      </c>
      <c r="E64" s="4">
        <v>109427</v>
      </c>
    </row>
    <row r="65" spans="1:5" x14ac:dyDescent="0.25">
      <c r="A65" s="2">
        <v>39379</v>
      </c>
      <c r="B65" s="3" t="s">
        <v>8</v>
      </c>
      <c r="C65" s="3" t="s">
        <v>22</v>
      </c>
      <c r="D65" s="3" t="s">
        <v>30</v>
      </c>
      <c r="E65" s="4">
        <v>130187</v>
      </c>
    </row>
    <row r="66" spans="1:5" x14ac:dyDescent="0.25">
      <c r="A66" s="2">
        <v>30036</v>
      </c>
      <c r="B66" s="3" t="s">
        <v>8</v>
      </c>
      <c r="C66" s="3" t="s">
        <v>13</v>
      </c>
      <c r="D66" s="3" t="s">
        <v>30</v>
      </c>
      <c r="E66" s="4">
        <v>80206</v>
      </c>
    </row>
    <row r="67" spans="1:5" x14ac:dyDescent="0.25">
      <c r="A67" s="2">
        <v>29963</v>
      </c>
      <c r="B67" s="3" t="s">
        <v>8</v>
      </c>
      <c r="C67" s="3" t="s">
        <v>6</v>
      </c>
      <c r="D67" s="3" t="s">
        <v>30</v>
      </c>
      <c r="E67" s="4">
        <v>120379</v>
      </c>
    </row>
    <row r="68" spans="1:5" x14ac:dyDescent="0.25">
      <c r="A68" s="2">
        <v>27224</v>
      </c>
      <c r="B68" s="3" t="s">
        <v>5</v>
      </c>
      <c r="C68" s="3" t="s">
        <v>6</v>
      </c>
      <c r="D68" s="3" t="s">
        <v>30</v>
      </c>
      <c r="E68" s="4">
        <v>145837</v>
      </c>
    </row>
    <row r="69" spans="1:5" x14ac:dyDescent="0.25">
      <c r="A69" s="2">
        <v>40459</v>
      </c>
      <c r="B69" s="3" t="s">
        <v>5</v>
      </c>
      <c r="C69" s="3" t="s">
        <v>9</v>
      </c>
      <c r="D69" s="3" t="s">
        <v>23</v>
      </c>
      <c r="E69" s="4">
        <v>120117</v>
      </c>
    </row>
    <row r="70" spans="1:5" x14ac:dyDescent="0.25">
      <c r="A70" s="2">
        <v>39050</v>
      </c>
      <c r="B70" s="3" t="s">
        <v>5</v>
      </c>
      <c r="C70" s="3" t="s">
        <v>21</v>
      </c>
      <c r="D70" s="3" t="s">
        <v>25</v>
      </c>
      <c r="E70" s="4">
        <v>143558</v>
      </c>
    </row>
    <row r="71" spans="1:5" x14ac:dyDescent="0.25">
      <c r="A71" s="2">
        <v>39626</v>
      </c>
      <c r="B71" s="3" t="s">
        <v>5</v>
      </c>
      <c r="C71" s="3" t="s">
        <v>6</v>
      </c>
      <c r="D71" s="3" t="s">
        <v>29</v>
      </c>
      <c r="E71" s="4">
        <v>118700</v>
      </c>
    </row>
    <row r="72" spans="1:5" x14ac:dyDescent="0.25">
      <c r="A72" s="2">
        <v>41312</v>
      </c>
      <c r="B72" s="3" t="s">
        <v>5</v>
      </c>
      <c r="C72" s="3" t="s">
        <v>20</v>
      </c>
      <c r="D72" s="3" t="s">
        <v>30</v>
      </c>
      <c r="E72" s="4">
        <v>126596</v>
      </c>
    </row>
    <row r="73" spans="1:5" x14ac:dyDescent="0.25">
      <c r="A73" s="2">
        <v>40419</v>
      </c>
      <c r="B73" s="3" t="s">
        <v>8</v>
      </c>
      <c r="C73" s="3" t="s">
        <v>14</v>
      </c>
      <c r="D73" s="3" t="s">
        <v>25</v>
      </c>
      <c r="E73" s="4">
        <v>121870</v>
      </c>
    </row>
    <row r="74" spans="1:5" x14ac:dyDescent="0.25">
      <c r="A74" s="2">
        <v>28787</v>
      </c>
      <c r="B74" s="3" t="s">
        <v>5</v>
      </c>
      <c r="C74" s="3" t="s">
        <v>9</v>
      </c>
      <c r="D74" s="3" t="s">
        <v>28</v>
      </c>
      <c r="E74" s="4">
        <v>145664</v>
      </c>
    </row>
    <row r="75" spans="1:5" x14ac:dyDescent="0.25">
      <c r="A75" s="2">
        <v>27048</v>
      </c>
      <c r="B75" s="3" t="s">
        <v>5</v>
      </c>
      <c r="C75" s="3" t="s">
        <v>6</v>
      </c>
      <c r="D75" s="3" t="s">
        <v>24</v>
      </c>
      <c r="E75" s="4">
        <v>112951</v>
      </c>
    </row>
    <row r="76" spans="1:5" x14ac:dyDescent="0.25">
      <c r="A76" s="2">
        <v>28820</v>
      </c>
      <c r="B76" s="3" t="s">
        <v>8</v>
      </c>
      <c r="C76" s="3" t="s">
        <v>6</v>
      </c>
      <c r="D76" s="3" t="s">
        <v>28</v>
      </c>
      <c r="E76" s="4">
        <v>148084</v>
      </c>
    </row>
    <row r="77" spans="1:5" x14ac:dyDescent="0.25">
      <c r="A77" s="2">
        <v>29480</v>
      </c>
      <c r="B77" s="3" t="s">
        <v>8</v>
      </c>
      <c r="C77" s="3" t="s">
        <v>6</v>
      </c>
      <c r="D77" s="3" t="s">
        <v>28</v>
      </c>
      <c r="E77" s="4">
        <v>90169</v>
      </c>
    </row>
    <row r="78" spans="1:5" x14ac:dyDescent="0.25">
      <c r="A78" s="2">
        <v>42011</v>
      </c>
      <c r="B78" s="3" t="s">
        <v>5</v>
      </c>
      <c r="C78" s="3" t="s">
        <v>13</v>
      </c>
      <c r="D78" s="3" t="s">
        <v>25</v>
      </c>
      <c r="E78" s="4">
        <v>89844</v>
      </c>
    </row>
    <row r="79" spans="1:5" x14ac:dyDescent="0.25">
      <c r="A79" s="2">
        <v>40948</v>
      </c>
      <c r="B79" s="3" t="s">
        <v>8</v>
      </c>
      <c r="C79" s="3" t="s">
        <v>6</v>
      </c>
      <c r="D79" s="3" t="s">
        <v>26</v>
      </c>
      <c r="E79" s="4">
        <v>143372</v>
      </c>
    </row>
    <row r="80" spans="1:5" x14ac:dyDescent="0.25">
      <c r="A80" s="2">
        <v>28662</v>
      </c>
      <c r="B80" s="3" t="s">
        <v>8</v>
      </c>
      <c r="C80" s="3" t="s">
        <v>13</v>
      </c>
      <c r="D80" s="3" t="s">
        <v>28</v>
      </c>
      <c r="E80" s="4">
        <v>110336</v>
      </c>
    </row>
    <row r="81" spans="1:5" x14ac:dyDescent="0.25">
      <c r="A81" s="2">
        <v>41811</v>
      </c>
      <c r="B81" s="3" t="s">
        <v>8</v>
      </c>
      <c r="C81" s="3" t="s">
        <v>6</v>
      </c>
      <c r="D81" s="3" t="s">
        <v>24</v>
      </c>
      <c r="E81" s="4">
        <v>112194</v>
      </c>
    </row>
    <row r="82" spans="1:5" x14ac:dyDescent="0.25">
      <c r="A82" s="2">
        <v>39801</v>
      </c>
      <c r="B82" s="3" t="s">
        <v>8</v>
      </c>
      <c r="C82" s="3" t="s">
        <v>6</v>
      </c>
      <c r="D82" s="3" t="s">
        <v>29</v>
      </c>
      <c r="E82" s="4">
        <v>128089</v>
      </c>
    </row>
    <row r="83" spans="1:5" x14ac:dyDescent="0.25">
      <c r="A83" s="2">
        <v>40100</v>
      </c>
      <c r="B83" s="3" t="s">
        <v>8</v>
      </c>
      <c r="C83" s="3" t="s">
        <v>6</v>
      </c>
      <c r="D83" s="3" t="s">
        <v>25</v>
      </c>
      <c r="E83" s="4">
        <v>149567</v>
      </c>
    </row>
    <row r="84" spans="1:5" x14ac:dyDescent="0.25">
      <c r="A84" s="2">
        <v>38837</v>
      </c>
      <c r="B84" s="3" t="s">
        <v>8</v>
      </c>
      <c r="C84" s="3" t="s">
        <v>6</v>
      </c>
      <c r="D84" s="3" t="s">
        <v>24</v>
      </c>
      <c r="E84" s="4">
        <v>137748</v>
      </c>
    </row>
    <row r="85" spans="1:5" x14ac:dyDescent="0.25">
      <c r="A85" s="2">
        <v>27706</v>
      </c>
      <c r="B85" s="3" t="s">
        <v>8</v>
      </c>
      <c r="C85" s="3" t="s">
        <v>9</v>
      </c>
      <c r="D85" s="3" t="s">
        <v>25</v>
      </c>
      <c r="E85" s="4">
        <v>92851</v>
      </c>
    </row>
    <row r="86" spans="1:5" x14ac:dyDescent="0.25">
      <c r="A86" s="2">
        <v>28808</v>
      </c>
      <c r="B86" s="3" t="s">
        <v>8</v>
      </c>
      <c r="C86" s="3" t="s">
        <v>6</v>
      </c>
      <c r="D86" s="3" t="s">
        <v>23</v>
      </c>
      <c r="E86" s="4">
        <v>99973</v>
      </c>
    </row>
    <row r="87" spans="1:5" x14ac:dyDescent="0.25">
      <c r="A87" s="2">
        <v>30654</v>
      </c>
      <c r="B87" s="3" t="s">
        <v>8</v>
      </c>
      <c r="C87" s="3" t="s">
        <v>13</v>
      </c>
      <c r="D87" s="3" t="s">
        <v>26</v>
      </c>
      <c r="E87" s="4">
        <v>84720</v>
      </c>
    </row>
    <row r="88" spans="1:5" x14ac:dyDescent="0.25">
      <c r="A88" s="2">
        <v>30554</v>
      </c>
      <c r="B88" s="3" t="s">
        <v>5</v>
      </c>
      <c r="C88" s="3" t="s">
        <v>6</v>
      </c>
      <c r="D88" s="3" t="s">
        <v>26</v>
      </c>
      <c r="E88" s="4">
        <v>99299</v>
      </c>
    </row>
    <row r="89" spans="1:5" x14ac:dyDescent="0.25">
      <c r="A89" s="2">
        <v>29127</v>
      </c>
      <c r="B89" s="3" t="s">
        <v>8</v>
      </c>
      <c r="C89" s="3" t="s">
        <v>13</v>
      </c>
      <c r="D89" s="3" t="s">
        <v>29</v>
      </c>
      <c r="E89" s="4">
        <v>130297</v>
      </c>
    </row>
    <row r="90" spans="1:5" x14ac:dyDescent="0.25">
      <c r="A90" s="2">
        <v>40181</v>
      </c>
      <c r="B90" s="3" t="s">
        <v>8</v>
      </c>
      <c r="C90" s="3" t="s">
        <v>14</v>
      </c>
      <c r="D90" s="3" t="s">
        <v>26</v>
      </c>
      <c r="E90" s="4">
        <v>120876</v>
      </c>
    </row>
    <row r="91" spans="1:5" x14ac:dyDescent="0.25">
      <c r="A91" s="2">
        <v>38982</v>
      </c>
      <c r="B91" s="3" t="s">
        <v>5</v>
      </c>
      <c r="C91" s="3" t="s">
        <v>6</v>
      </c>
      <c r="D91" s="3" t="s">
        <v>27</v>
      </c>
      <c r="E91" s="4">
        <v>88605</v>
      </c>
    </row>
    <row r="92" spans="1:5" x14ac:dyDescent="0.25">
      <c r="A92" s="2">
        <v>40819</v>
      </c>
      <c r="B92" s="3" t="s">
        <v>5</v>
      </c>
      <c r="C92" s="3" t="s">
        <v>6</v>
      </c>
      <c r="D92" s="3" t="s">
        <v>27</v>
      </c>
      <c r="E92" s="4">
        <v>142904</v>
      </c>
    </row>
    <row r="93" spans="1:5" x14ac:dyDescent="0.25">
      <c r="A93" s="2">
        <v>39524</v>
      </c>
      <c r="B93" s="3" t="s">
        <v>8</v>
      </c>
      <c r="C93" s="3" t="s">
        <v>21</v>
      </c>
      <c r="D93" s="3" t="s">
        <v>26</v>
      </c>
      <c r="E93" s="4">
        <v>93564</v>
      </c>
    </row>
    <row r="94" spans="1:5" x14ac:dyDescent="0.25">
      <c r="A94" s="2">
        <v>42276</v>
      </c>
      <c r="B94" s="3" t="s">
        <v>8</v>
      </c>
      <c r="C94" s="3" t="s">
        <v>6</v>
      </c>
      <c r="D94" s="3" t="s">
        <v>28</v>
      </c>
      <c r="E94" s="4">
        <v>82983</v>
      </c>
    </row>
    <row r="95" spans="1:5" x14ac:dyDescent="0.25">
      <c r="A95" s="2">
        <v>39594</v>
      </c>
      <c r="B95" s="3" t="s">
        <v>8</v>
      </c>
      <c r="C95" s="3" t="s">
        <v>7</v>
      </c>
      <c r="D95" s="3" t="s">
        <v>27</v>
      </c>
      <c r="E95" s="4">
        <v>119698</v>
      </c>
    </row>
    <row r="96" spans="1:5" x14ac:dyDescent="0.25">
      <c r="A96" s="2">
        <v>29673</v>
      </c>
      <c r="B96" s="3" t="s">
        <v>8</v>
      </c>
      <c r="C96" s="3" t="s">
        <v>16</v>
      </c>
      <c r="D96" s="3" t="s">
        <v>26</v>
      </c>
      <c r="E96" s="4">
        <v>135400</v>
      </c>
    </row>
    <row r="97" spans="1:5" x14ac:dyDescent="0.25">
      <c r="A97" s="2">
        <v>29478</v>
      </c>
      <c r="B97" s="3" t="s">
        <v>8</v>
      </c>
      <c r="C97" s="3" t="s">
        <v>6</v>
      </c>
      <c r="D97" s="3" t="s">
        <v>24</v>
      </c>
      <c r="E97" s="4">
        <v>126454</v>
      </c>
    </row>
    <row r="98" spans="1:5" x14ac:dyDescent="0.25">
      <c r="A98" s="2">
        <v>28632</v>
      </c>
      <c r="B98" s="3" t="s">
        <v>5</v>
      </c>
      <c r="C98" s="3" t="s">
        <v>6</v>
      </c>
      <c r="D98" s="3" t="s">
        <v>28</v>
      </c>
      <c r="E98" s="4">
        <v>138087</v>
      </c>
    </row>
    <row r="99" spans="1:5" x14ac:dyDescent="0.25">
      <c r="A99" s="2">
        <v>28433</v>
      </c>
      <c r="B99" s="3" t="s">
        <v>5</v>
      </c>
      <c r="C99" s="3" t="s">
        <v>16</v>
      </c>
      <c r="D99" s="3" t="s">
        <v>23</v>
      </c>
      <c r="E99" s="4">
        <v>113653</v>
      </c>
    </row>
    <row r="100" spans="1:5" x14ac:dyDescent="0.25">
      <c r="A100" s="2">
        <v>38911</v>
      </c>
      <c r="B100" s="3" t="s">
        <v>8</v>
      </c>
      <c r="C100" s="3" t="s">
        <v>6</v>
      </c>
      <c r="D100" s="3" t="s">
        <v>30</v>
      </c>
      <c r="E100" s="4">
        <v>104766</v>
      </c>
    </row>
    <row r="101" spans="1:5" x14ac:dyDescent="0.25">
      <c r="A101" s="2">
        <v>40413</v>
      </c>
      <c r="B101" s="3" t="s">
        <v>8</v>
      </c>
      <c r="C101" s="3" t="s">
        <v>17</v>
      </c>
      <c r="D101" s="3" t="s">
        <v>30</v>
      </c>
      <c r="E101" s="4">
        <v>92576</v>
      </c>
    </row>
  </sheetData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50" zoomScaleNormal="150" workbookViewId="0">
      <selection activeCell="E8" sqref="E8"/>
    </sheetView>
  </sheetViews>
  <sheetFormatPr defaultRowHeight="15" x14ac:dyDescent="0.25"/>
  <cols>
    <col min="1" max="1" width="9.625" bestFit="1" customWidth="1"/>
  </cols>
  <sheetData>
    <row r="1" spans="1:1" x14ac:dyDescent="0.25">
      <c r="A1" t="s">
        <v>204</v>
      </c>
    </row>
    <row r="3" spans="1:1" x14ac:dyDescent="0.25">
      <c r="A3" s="18">
        <v>2658</v>
      </c>
    </row>
    <row r="4" spans="1:1" ht="15.75" thickBot="1" x14ac:dyDescent="0.3">
      <c r="A4" s="19">
        <v>898</v>
      </c>
    </row>
    <row r="6" spans="1:1" x14ac:dyDescent="0.25">
      <c r="A6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50" zoomScaleNormal="150" workbookViewId="0">
      <selection activeCell="E11" sqref="E11"/>
    </sheetView>
  </sheetViews>
  <sheetFormatPr defaultRowHeight="15" x14ac:dyDescent="0.25"/>
  <cols>
    <col min="1" max="1" width="9.625" bestFit="1" customWidth="1"/>
  </cols>
  <sheetData>
    <row r="1" spans="1:1" x14ac:dyDescent="0.25">
      <c r="A1" t="s">
        <v>204</v>
      </c>
    </row>
    <row r="3" spans="1:1" x14ac:dyDescent="0.25">
      <c r="A3" s="18">
        <v>2658</v>
      </c>
    </row>
    <row r="4" spans="1:1" ht="15.75" thickBot="1" x14ac:dyDescent="0.3">
      <c r="A4" s="19">
        <v>898</v>
      </c>
    </row>
    <row r="6" spans="1:1" x14ac:dyDescent="0.25">
      <c r="A6" s="28">
        <f>A3-A4</f>
        <v>1760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50" zoomScaleNormal="150" workbookViewId="0">
      <selection activeCell="F8" sqref="F8"/>
    </sheetView>
  </sheetViews>
  <sheetFormatPr defaultRowHeight="15" x14ac:dyDescent="0.25"/>
  <cols>
    <col min="1" max="1" width="9.625" bestFit="1" customWidth="1"/>
  </cols>
  <sheetData>
    <row r="1" spans="1:1" x14ac:dyDescent="0.25">
      <c r="A1" t="s">
        <v>180</v>
      </c>
    </row>
    <row r="3" spans="1:1" x14ac:dyDescent="0.25">
      <c r="A3" s="18">
        <v>898</v>
      </c>
    </row>
    <row r="4" spans="1:1" ht="15.75" thickBot="1" x14ac:dyDescent="0.3">
      <c r="A4" s="19">
        <v>62</v>
      </c>
    </row>
    <row r="6" spans="1:1" x14ac:dyDescent="0.25">
      <c r="A6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50" zoomScaleNormal="150" workbookViewId="0">
      <selection activeCell="A3" sqref="A3:A4"/>
    </sheetView>
  </sheetViews>
  <sheetFormatPr defaultRowHeight="15" x14ac:dyDescent="0.25"/>
  <cols>
    <col min="1" max="1" width="9.625" bestFit="1" customWidth="1"/>
  </cols>
  <sheetData>
    <row r="1" spans="1:1" x14ac:dyDescent="0.25">
      <c r="A1" t="s">
        <v>180</v>
      </c>
    </row>
    <row r="3" spans="1:1" x14ac:dyDescent="0.25">
      <c r="A3" s="18">
        <v>898</v>
      </c>
    </row>
    <row r="4" spans="1:1" ht="15.75" thickBot="1" x14ac:dyDescent="0.3">
      <c r="A4" s="19">
        <v>62</v>
      </c>
    </row>
    <row r="6" spans="1:1" x14ac:dyDescent="0.25">
      <c r="A6" s="29">
        <f>A4*A3</f>
        <v>55676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50" zoomScaleNormal="150" workbookViewId="0">
      <selection activeCell="H32" sqref="H32"/>
    </sheetView>
  </sheetViews>
  <sheetFormatPr defaultRowHeight="15" x14ac:dyDescent="0.25"/>
  <cols>
    <col min="1" max="1" width="9.625" bestFit="1" customWidth="1"/>
  </cols>
  <sheetData>
    <row r="1" spans="1:1" x14ac:dyDescent="0.25">
      <c r="A1" t="s">
        <v>181</v>
      </c>
    </row>
    <row r="3" spans="1:1" x14ac:dyDescent="0.25">
      <c r="A3" s="18">
        <v>898</v>
      </c>
    </row>
    <row r="4" spans="1:1" ht="15.75" thickBot="1" x14ac:dyDescent="0.3">
      <c r="A4" s="19">
        <v>62</v>
      </c>
    </row>
    <row r="6" spans="1:1" x14ac:dyDescent="0.25">
      <c r="A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Chapter 1</vt:lpstr>
      <vt:lpstr>Chapter 1 (Answer)</vt:lpstr>
      <vt:lpstr>Chapter 2</vt:lpstr>
      <vt:lpstr>Chapter 2 (Answer)</vt:lpstr>
      <vt:lpstr>Chapter 3</vt:lpstr>
      <vt:lpstr>Chapter 3 (Answer)</vt:lpstr>
      <vt:lpstr>Chapter 4</vt:lpstr>
      <vt:lpstr>Chapter 4 (Answer)</vt:lpstr>
      <vt:lpstr>Chaper 5</vt:lpstr>
      <vt:lpstr>Chaper 5 (Answer)</vt:lpstr>
      <vt:lpstr>Chapter 6</vt:lpstr>
      <vt:lpstr>Chapter 6 (Answer)</vt:lpstr>
      <vt:lpstr>Chapter 7</vt:lpstr>
      <vt:lpstr>Chapter 7 (Answer)</vt:lpstr>
      <vt:lpstr>Chapter 8</vt:lpstr>
      <vt:lpstr>Chapter 8 (Answer)</vt:lpstr>
      <vt:lpstr>Chapter 9</vt:lpstr>
      <vt:lpstr>Chapter 9 (Answer)</vt:lpstr>
      <vt:lpstr>Chapter 10</vt:lpstr>
      <vt:lpstr>Chapter 10 (Answer)</vt:lpstr>
      <vt:lpstr>Chapter 11</vt:lpstr>
      <vt:lpstr>Chapter 11 (Answer)</vt:lpstr>
      <vt:lpstr>Chapter 12</vt:lpstr>
      <vt:lpstr>Chapter 12 (Answer)</vt:lpstr>
      <vt:lpstr>Chapter 13</vt:lpstr>
      <vt:lpstr>Chapter 13 (Answer)</vt:lpstr>
      <vt:lpstr>Chapter 14</vt:lpstr>
      <vt:lpstr>Chapter 14 (Answer)</vt:lpstr>
      <vt:lpstr>Chapter 15</vt:lpstr>
      <vt:lpstr>Chapter 15 (Answer)</vt:lpstr>
      <vt:lpstr>Chapter 16</vt:lpstr>
      <vt:lpstr>Chapter 16 (Answer)</vt:lpstr>
      <vt:lpstr>Chapter 17</vt:lpstr>
      <vt:lpstr>Chapter 17 (Answer)</vt:lpstr>
      <vt:lpstr>Chapter 18</vt:lpstr>
      <vt:lpstr>Chapter 18 (Answer)</vt:lpstr>
      <vt:lpstr>Chapter 19</vt:lpstr>
      <vt:lpstr>Chapter 19 (Answer)</vt:lpstr>
      <vt:lpstr>Chapter 20</vt:lpstr>
      <vt:lpstr>Chapter 20 (Answer)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Wright</dc:creator>
  <cp:lastModifiedBy>Tim Wright</cp:lastModifiedBy>
  <dcterms:created xsi:type="dcterms:W3CDTF">2016-09-17T07:00:52Z</dcterms:created>
  <dcterms:modified xsi:type="dcterms:W3CDTF">2016-10-13T16:39:09Z</dcterms:modified>
</cp:coreProperties>
</file>